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rbán Gábor\Downloads\"/>
    </mc:Choice>
  </mc:AlternateContent>
  <xr:revisionPtr revIDLastSave="0" documentId="13_ncr:1_{E075B3A9-9194-41A8-9D21-D7BCAA3692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zerelveny" sheetId="9" r:id="rId1"/>
    <sheet name="UNIMOG" sheetId="11" r:id="rId2"/>
  </sheets>
  <externalReferences>
    <externalReference r:id="rId3"/>
  </externalReferences>
  <definedNames>
    <definedName name="_xlnm._FilterDatabase" localSheetId="0" hidden="1">szerelveny!$A$2:$G$78</definedName>
    <definedName name="_xlnm.Print_Area" localSheetId="0">szerelveny!$A$1:$F$78</definedName>
    <definedName name="_xlnm.Print_Area" localSheetId="1">UNIMOG!$A$1:$H$367</definedName>
    <definedName name="SZOLG_H">[1]Forrásadat!$A:$A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7" i="11" l="1"/>
  <c r="G367" i="11"/>
  <c r="F367" i="11"/>
  <c r="E367" i="11"/>
  <c r="D367" i="11"/>
  <c r="H348" i="11"/>
  <c r="G348" i="11"/>
  <c r="F348" i="11"/>
  <c r="E348" i="11"/>
  <c r="D348" i="11"/>
  <c r="H324" i="11"/>
  <c r="G324" i="11"/>
  <c r="F324" i="11"/>
  <c r="E324" i="11"/>
  <c r="D324" i="11"/>
  <c r="H316" i="11"/>
  <c r="G316" i="11"/>
  <c r="F316" i="11"/>
  <c r="E316" i="11"/>
  <c r="D316" i="11"/>
  <c r="H303" i="11"/>
  <c r="G303" i="11"/>
  <c r="F303" i="11"/>
  <c r="E303" i="11"/>
  <c r="D303" i="11"/>
  <c r="H294" i="11"/>
  <c r="G294" i="11"/>
  <c r="F294" i="11"/>
  <c r="E294" i="11"/>
  <c r="D294" i="11"/>
  <c r="H281" i="11"/>
  <c r="G281" i="11"/>
  <c r="F281" i="11"/>
  <c r="E281" i="11"/>
  <c r="D281" i="11"/>
  <c r="H247" i="11"/>
  <c r="G247" i="11"/>
  <c r="F247" i="11"/>
  <c r="E247" i="11"/>
  <c r="D247" i="11"/>
  <c r="H226" i="11"/>
  <c r="G226" i="11"/>
  <c r="F226" i="11"/>
  <c r="E226" i="11"/>
  <c r="D226" i="11"/>
  <c r="H205" i="11"/>
  <c r="G205" i="11"/>
  <c r="F205" i="11"/>
  <c r="E205" i="11"/>
  <c r="D205" i="11"/>
  <c r="H195" i="11"/>
  <c r="G195" i="11"/>
  <c r="F195" i="11"/>
  <c r="E195" i="11"/>
  <c r="D195" i="11"/>
  <c r="H171" i="11"/>
  <c r="G171" i="11"/>
  <c r="F171" i="11"/>
  <c r="E171" i="11"/>
  <c r="D171" i="11"/>
  <c r="H147" i="11"/>
  <c r="G147" i="11"/>
  <c r="F147" i="11"/>
  <c r="E147" i="11"/>
  <c r="D147" i="11"/>
  <c r="H134" i="11"/>
  <c r="G134" i="11"/>
  <c r="F134" i="11"/>
  <c r="E134" i="11"/>
  <c r="D134" i="11"/>
  <c r="H120" i="11"/>
  <c r="G120" i="11"/>
  <c r="F120" i="11"/>
  <c r="E120" i="11"/>
  <c r="D120" i="11"/>
  <c r="H85" i="11"/>
  <c r="G85" i="11"/>
  <c r="F85" i="11"/>
  <c r="E85" i="11"/>
  <c r="D85" i="11"/>
  <c r="H76" i="11"/>
  <c r="G76" i="11"/>
  <c r="F76" i="11"/>
  <c r="E76" i="11"/>
  <c r="D76" i="11"/>
  <c r="H63" i="11"/>
  <c r="G63" i="11"/>
  <c r="F63" i="11"/>
  <c r="E63" i="11"/>
  <c r="D63" i="11"/>
  <c r="H51" i="11"/>
  <c r="G51" i="11"/>
  <c r="F51" i="11"/>
  <c r="E51" i="11"/>
  <c r="D51" i="11"/>
  <c r="H44" i="11"/>
  <c r="G44" i="11"/>
  <c r="F44" i="11"/>
  <c r="E44" i="11"/>
  <c r="D44" i="11"/>
  <c r="H34" i="11"/>
  <c r="G34" i="11"/>
  <c r="F34" i="11"/>
  <c r="E34" i="11"/>
  <c r="D34" i="11"/>
  <c r="H20" i="11"/>
  <c r="G20" i="11"/>
  <c r="F20" i="11"/>
  <c r="E20" i="11"/>
  <c r="D20" i="11"/>
  <c r="H5" i="11"/>
  <c r="G5" i="11"/>
  <c r="F5" i="11"/>
  <c r="E5" i="11"/>
  <c r="D5" i="11"/>
  <c r="E42" i="9" l="1"/>
</calcChain>
</file>

<file path=xl/sharedStrings.xml><?xml version="1.0" encoding="utf-8"?>
<sst xmlns="http://schemas.openxmlformats.org/spreadsheetml/2006/main" count="942" uniqueCount="408">
  <si>
    <t>Munkavezető: Tóth Tamás Tel. 06 30 939 7725</t>
  </si>
  <si>
    <t>Dátum</t>
  </si>
  <si>
    <t>Igazgatóság</t>
  </si>
  <si>
    <t>vv.</t>
  </si>
  <si>
    <t>Viszonylat</t>
  </si>
  <si>
    <t>Permetezés</t>
  </si>
  <si>
    <t>Átállás</t>
  </si>
  <si>
    <t>Debrecen</t>
  </si>
  <si>
    <t xml:space="preserve">           2025.08.04. Hétfő 19:00 óra</t>
  </si>
  <si>
    <t>Szeged</t>
  </si>
  <si>
    <t>Püspökladány - Szeghalom</t>
  </si>
  <si>
    <t>Szeghalom - Dévaványa -  Gyoma</t>
  </si>
  <si>
    <t>Gyoma-Dévaványa</t>
  </si>
  <si>
    <t>Dévaványa-VÉSZTŐ</t>
  </si>
  <si>
    <t>Vésztő - Kötegyán</t>
  </si>
  <si>
    <t>Kötegyán - Békéscsaba</t>
  </si>
  <si>
    <t>Bicere áll. II. vg 0,8 vgkm</t>
  </si>
  <si>
    <t>Békéscsaba - Tiszatenyő elág.-  (bal vg)</t>
  </si>
  <si>
    <t xml:space="preserve">Budapest </t>
  </si>
  <si>
    <t>Szolnok - Szajol</t>
  </si>
  <si>
    <t>Szajol-Tiszatenyő elág</t>
  </si>
  <si>
    <t>Tiszatenyő elág.- Békéscsaba. (jobb vg)</t>
  </si>
  <si>
    <t>Békéscsaba -Lökösháza orsz.hat. (jobb vg.)</t>
  </si>
  <si>
    <t>Lökösháza orsz.hat. - Békéscsaba - (bal vg.)</t>
  </si>
  <si>
    <t>Békéscsaba -Kétegyháza</t>
  </si>
  <si>
    <t xml:space="preserve">Kétegyháza - Mezőhegyes </t>
  </si>
  <si>
    <t>125a</t>
  </si>
  <si>
    <t xml:space="preserve">Mezőhegyes - Battonya </t>
  </si>
  <si>
    <t>Battonya -Mezőhegyes</t>
  </si>
  <si>
    <t>Mezőhegyes-Újszeged</t>
  </si>
  <si>
    <t>Újszeged - Makó</t>
  </si>
  <si>
    <t>Makó - Hódmezővásárhely</t>
  </si>
  <si>
    <t xml:space="preserve">Szentes - Kiskunfélegyháza 
 </t>
  </si>
  <si>
    <t xml:space="preserve">Kiskunfélegyháza bez. - Kiskundorozsma kiz. </t>
  </si>
  <si>
    <t>Kiskundorozsma bez. - Szeged-Rendező bez.</t>
  </si>
  <si>
    <t xml:space="preserve"> Szeged-Szeged-Rókus</t>
  </si>
  <si>
    <t xml:space="preserve"> Szeged Rókus - Hódmezővásárhely </t>
  </si>
  <si>
    <t>Hódmezővásárhely-Népkert</t>
  </si>
  <si>
    <t>Népkert- Kopáncs</t>
  </si>
  <si>
    <t xml:space="preserve">Kopáncs Sártó </t>
  </si>
  <si>
    <t>Sártó- Algyő</t>
  </si>
  <si>
    <t>Algyő-Baktó</t>
  </si>
  <si>
    <t xml:space="preserve">Baktó-Rókus </t>
  </si>
  <si>
    <t>Szeged-Rókus - Kiskunfélegyháza</t>
  </si>
  <si>
    <t xml:space="preserve">Kiskunfélegyháza- lakitelek - Kunszentmárton </t>
  </si>
  <si>
    <t>Kunszentmárton - lakitelek - Kiskunfélegyháza</t>
  </si>
  <si>
    <t>Kiskunfélegyháza - Kecskemét</t>
  </si>
  <si>
    <t>Tiszajenő  - Szolnok</t>
  </si>
  <si>
    <t>Budapest</t>
  </si>
  <si>
    <t>Ferencváros szpu. - Kőbánya-Kispest jobb</t>
  </si>
  <si>
    <t>Bp. Kőbánya -Kispest - Örkény</t>
  </si>
  <si>
    <t xml:space="preserve">Örkény - Kecskemét </t>
  </si>
  <si>
    <t xml:space="preserve">Szolnok-Szajol </t>
  </si>
  <si>
    <t>Debrecen - Nyíregyháza</t>
  </si>
  <si>
    <t>Békéscsaba - Orosháza</t>
  </si>
  <si>
    <t>Hódmezővásárhely - Orosháza</t>
  </si>
  <si>
    <t xml:space="preserve">Cegléd - Kecskemét </t>
  </si>
  <si>
    <t xml:space="preserve">Kecskemét - Cegléd </t>
  </si>
  <si>
    <t xml:space="preserve">Cegléd - Szolnok </t>
  </si>
  <si>
    <t xml:space="preserve">Mezőhegyes - Kardoskút </t>
  </si>
  <si>
    <t xml:space="preserve">Kardoskút - Mezőhegyes </t>
  </si>
  <si>
    <t xml:space="preserve">Hódmezővásárhely - Szentes </t>
  </si>
  <si>
    <t xml:space="preserve">Tiszatenyő - Szentes </t>
  </si>
  <si>
    <t xml:space="preserve">Szentes - Orosháza </t>
  </si>
  <si>
    <t xml:space="preserve">Orosháza - Hódmezővásárhely </t>
  </si>
  <si>
    <t xml:space="preserve">Orosháza - Kardoskút </t>
  </si>
  <si>
    <t>2025. augusztus 11., Hétfő</t>
  </si>
  <si>
    <t>Orosháza - Mezőtúr</t>
  </si>
  <si>
    <t>Szajol - Debrecen</t>
  </si>
  <si>
    <t xml:space="preserve">Kecskemét -Városföld -  Kiskunfélegyháza </t>
  </si>
  <si>
    <t>155, 154</t>
  </si>
  <si>
    <t>Kiskunfélegyháza -Harkakötöny-Kunfehértó- Baja</t>
  </si>
  <si>
    <t xml:space="preserve">Orosháza - Békéscsaba </t>
  </si>
  <si>
    <t>Kardoskút - Orosháza</t>
  </si>
  <si>
    <t>Mezőtúr - Szolnok</t>
  </si>
  <si>
    <t>Szolnok - Cegléd</t>
  </si>
  <si>
    <r>
      <t>Félreáll vízvételezés (30 m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i/>
        <sz val="12"/>
        <rFont val="Calibri"/>
        <family val="2"/>
        <charset val="238"/>
        <scheme val="minor"/>
      </rPr>
      <t>), áramvételezés, éjszakázás céljából</t>
    </r>
  </si>
  <si>
    <r>
      <t xml:space="preserve">Kecskemét - Lakitelek -  Tiszajenő-Vezseny - Tószeg  </t>
    </r>
    <r>
      <rPr>
        <b/>
        <i/>
        <sz val="12"/>
        <rFont val="Calibri"/>
        <family val="2"/>
        <charset val="238"/>
        <scheme val="minor"/>
      </rPr>
      <t>(Kecskemétről a 37117 sz. vonat beérkezése után 9:32-kor el kell indulni és 10:15-ig Lakitelek állomásra meg kell érkezni.)</t>
    </r>
    <r>
      <rPr>
        <b/>
        <sz val="12"/>
        <rFont val="Calibri"/>
        <family val="2"/>
        <charset val="238"/>
        <scheme val="minor"/>
      </rPr>
      <t xml:space="preserve">
</t>
    </r>
  </si>
  <si>
    <t>Vízvételezés 6 m3</t>
  </si>
  <si>
    <t>U423 (PGS-752) 99 55 9904 017-8 pályaszámú Unimog (Sg) Munkavezető: Nyitrai Péter 06 30/723 2162</t>
  </si>
  <si>
    <t>Vv.</t>
  </si>
  <si>
    <t>Állomásnév</t>
  </si>
  <si>
    <t>Állomási vág. azonosítója</t>
  </si>
  <si>
    <t>vgkm</t>
  </si>
  <si>
    <t>Iparvágány</t>
  </si>
  <si>
    <t>Áll. Ter.               (ha)</t>
  </si>
  <si>
    <t>Rakter.                   (ha)</t>
  </si>
  <si>
    <t>Peron  (ha)</t>
  </si>
  <si>
    <t>Békéscsaba</t>
  </si>
  <si>
    <t>Átmenők  kivételével  összes  vágány</t>
  </si>
  <si>
    <t xml:space="preserve">Napi teljesítés összesen: </t>
  </si>
  <si>
    <t>Gépészeti  Telep</t>
  </si>
  <si>
    <t>Borealis L.A.T Hungary (Bage)</t>
  </si>
  <si>
    <t>Sovtyi scvp</t>
  </si>
  <si>
    <t>OVIT ip.vg.</t>
  </si>
  <si>
    <t>Alállomás</t>
  </si>
  <si>
    <t xml:space="preserve">Elegycserélő I-II-III- vg. </t>
  </si>
  <si>
    <t>ATI-DEPO ip. vg.</t>
  </si>
  <si>
    <t>Gyula</t>
  </si>
  <si>
    <t>I-II-IV-V-VI-VII-VIII-IX-V felső, kihúzó vágány</t>
  </si>
  <si>
    <t>Kihúzó</t>
  </si>
  <si>
    <t>Sarkad</t>
  </si>
  <si>
    <t>Kötegyán</t>
  </si>
  <si>
    <t>I-II-IV-V-VIVII</t>
  </si>
  <si>
    <t>Okány</t>
  </si>
  <si>
    <t>I-II</t>
  </si>
  <si>
    <t>Vésztő</t>
  </si>
  <si>
    <t>I-III-IV-V-VI-VII-VIII-IX-X.*</t>
  </si>
  <si>
    <t>Gépészeti  Telep (Fűtőház I.-III.)</t>
  </si>
  <si>
    <t>Szeghalom</t>
  </si>
  <si>
    <t>I-II-IV-V-VI-VII-VIII</t>
  </si>
  <si>
    <t>Füzesgyarmat</t>
  </si>
  <si>
    <t>I-III</t>
  </si>
  <si>
    <t xml:space="preserve">Füzesgyarmat  </t>
  </si>
  <si>
    <t>MOL  Rt ip.v.</t>
  </si>
  <si>
    <t>Biharnagybajom</t>
  </si>
  <si>
    <t>Körösladány</t>
  </si>
  <si>
    <t>Dévaványa</t>
  </si>
  <si>
    <t>I-II-IV</t>
  </si>
  <si>
    <t>Gyoma</t>
  </si>
  <si>
    <t>I-IV-Külső A-VIII-V-X-VI-VII-IX-XI</t>
  </si>
  <si>
    <t>Csárdaszállás</t>
  </si>
  <si>
    <t>I-IV/1 és IV/2**; V. vágány</t>
  </si>
  <si>
    <t>Mezőberény</t>
  </si>
  <si>
    <t>III-IV</t>
  </si>
  <si>
    <t>Murony</t>
  </si>
  <si>
    <t>I-IV-V</t>
  </si>
  <si>
    <t>Békés</t>
  </si>
  <si>
    <t>I-III-IV-V</t>
  </si>
  <si>
    <t>Szabadkígyós</t>
  </si>
  <si>
    <t>I-II; SCVP összekötő vg. (12. és 12/1. váltók között)</t>
  </si>
  <si>
    <t>Kétegyháza</t>
  </si>
  <si>
    <t>I-IV-V-VI-X-XI-XII-XIII</t>
  </si>
  <si>
    <t>Minerva Kft.</t>
  </si>
  <si>
    <t>Lökösháza</t>
  </si>
  <si>
    <t>I-I/a-IV-V-VI-VII-VIII-IX-X-XI-XII-XIII-XIV-XV/1-XV/2-XVII-XVIII-XIX; XVI. Vg.</t>
  </si>
  <si>
    <t>Medgyesegyháza</t>
  </si>
  <si>
    <t>I-III-IV</t>
  </si>
  <si>
    <t>Magyarbánhegyes</t>
  </si>
  <si>
    <t>Mezőkovácsháza</t>
  </si>
  <si>
    <t>Battonya</t>
  </si>
  <si>
    <t>I. II. IV. V.</t>
  </si>
  <si>
    <t>Mezőhegyes</t>
  </si>
  <si>
    <t>I. II. III. V. VI. VII. VIII. IX. X. XI. XII. XIII.; XVII. Rakodó vg.*</t>
  </si>
  <si>
    <t>Tótkomlós</t>
  </si>
  <si>
    <t>I. III. IV.</t>
  </si>
  <si>
    <t>Kardoskút</t>
  </si>
  <si>
    <t>I. III.</t>
  </si>
  <si>
    <t>Csorvás</t>
  </si>
  <si>
    <t>Telekgerendás</t>
  </si>
  <si>
    <t>Orosháza</t>
  </si>
  <si>
    <t>I-II-IV-V-VI-VII-VIII-IX-X-XI-XII-XIII-XV-XVI-Kihúzó</t>
  </si>
  <si>
    <t>M-Tárház ip.vg.</t>
  </si>
  <si>
    <t>Gádoros</t>
  </si>
  <si>
    <t>I., II.  III. vágány</t>
  </si>
  <si>
    <t>Nagyszénás</t>
  </si>
  <si>
    <t>Kisszénás</t>
  </si>
  <si>
    <t>I-II-IV; V. csonka*</t>
  </si>
  <si>
    <t xml:space="preserve">Kisszénás - Kondoros </t>
  </si>
  <si>
    <t>03+50 - 58+57</t>
  </si>
  <si>
    <t>Kondoros</t>
  </si>
  <si>
    <t>Csabacsüd</t>
  </si>
  <si>
    <t>Szarvas</t>
  </si>
  <si>
    <t>I-II-IV-V- I.* csonka</t>
  </si>
  <si>
    <t>Bruton KFT.</t>
  </si>
  <si>
    <t>Mezőtúr</t>
  </si>
  <si>
    <t>Tranzit-Tüzép ip. v.</t>
  </si>
  <si>
    <t>II-V-külső A-VI-VII-VIII-I/1-XVII-XII-XIII-I/2-XI-X-XV-XVI-XIII-R1-R-2-R3-XXI; XXIII.; XVIII; XIX; XX vg.*</t>
  </si>
  <si>
    <t>Tiszatenyő</t>
  </si>
  <si>
    <t>I-II-V-VI</t>
  </si>
  <si>
    <t>1,250</t>
  </si>
  <si>
    <t>0,36</t>
  </si>
  <si>
    <t>Martfű</t>
  </si>
  <si>
    <t>I.</t>
  </si>
  <si>
    <t>II.</t>
  </si>
  <si>
    <t>IV.</t>
  </si>
  <si>
    <t>V.</t>
  </si>
  <si>
    <t>Bunge scvp.</t>
  </si>
  <si>
    <t>Tiszaföldvár</t>
  </si>
  <si>
    <t>Kunszentmárton</t>
  </si>
  <si>
    <t>Nagytőke</t>
  </si>
  <si>
    <t>Szentes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</si>
  <si>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</si>
  <si>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</si>
  <si>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</si>
  <si>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</si>
  <si>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</si>
  <si>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</si>
  <si>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</si>
  <si>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</si>
  <si>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</si>
  <si>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Vontatási telep: Garázsi bejáró, Kocsijavító csonka, Fordító vg, Olajlefejtő vg, Mosó vg, Motorszín I-VI.vg. , Garázsi kihúzó, Tároló I-II.</t>
  </si>
  <si>
    <t>Szegvár</t>
  </si>
  <si>
    <t>Mindszent</t>
  </si>
  <si>
    <t>Újszeged</t>
  </si>
  <si>
    <t>I. II. IV.</t>
  </si>
  <si>
    <t>Szőreg</t>
  </si>
  <si>
    <t>Kiszombor</t>
  </si>
  <si>
    <t>I. II. V. VI.</t>
  </si>
  <si>
    <t>Makó-Újváros</t>
  </si>
  <si>
    <t xml:space="preserve">I. III. </t>
  </si>
  <si>
    <t>Földeák</t>
  </si>
  <si>
    <t>I. II. III. IV.</t>
  </si>
  <si>
    <t>Makó</t>
  </si>
  <si>
    <t>I. II. IV. V. VI. VII.  X. ; XII. XIII. XV. XVI.XVIII. XIX.</t>
  </si>
  <si>
    <t>Makó -Elágazás</t>
  </si>
  <si>
    <t>Csonka</t>
  </si>
  <si>
    <t>Apátfalva</t>
  </si>
  <si>
    <t>Nagylak</t>
  </si>
  <si>
    <t>I. IV.</t>
  </si>
  <si>
    <t>Csanádpalota</t>
  </si>
  <si>
    <t>Székkutas</t>
  </si>
  <si>
    <t>Kútvölgy</t>
  </si>
  <si>
    <t>Hódmezővásárhely</t>
  </si>
  <si>
    <t>Hajdú Gabona</t>
  </si>
  <si>
    <t>I.-XX.</t>
  </si>
  <si>
    <t>Hódmezővásárhely-Népk.</t>
  </si>
  <si>
    <t>1-3,3-4,1-2,2-4,4-6,3-Csonka vg,6- csonka</t>
  </si>
  <si>
    <t>Kopáncs</t>
  </si>
  <si>
    <t>1-3,1-8,3-6,6-4,6-8,4-2, 3 kitérő után Csonka vg.</t>
  </si>
  <si>
    <t>Sártó</t>
  </si>
  <si>
    <t>A/1-A/2,A/2-as kitérő után csonka</t>
  </si>
  <si>
    <t>Algyő</t>
  </si>
  <si>
    <t>I. a,Ib,IIa,II,b,III-a-b,IV,V,VI,VII.</t>
  </si>
  <si>
    <t>Baktó</t>
  </si>
  <si>
    <t>A/1-A/2,A/1-A/3,A/2- csonka,A/3- csonka</t>
  </si>
  <si>
    <t>131/a</t>
  </si>
  <si>
    <t>Szeged-Rókus</t>
  </si>
  <si>
    <t>I.III-VIII, XVI., XIX</t>
  </si>
  <si>
    <t>II-III</t>
  </si>
  <si>
    <t>1-5,3-5,3- 9 kit között</t>
  </si>
  <si>
    <t>Szeged-Rókus - Szeged-Személy</t>
  </si>
  <si>
    <t>Szeged-Személy</t>
  </si>
  <si>
    <t>I.-XIV.</t>
  </si>
  <si>
    <t>utaskijáró, II-III</t>
  </si>
  <si>
    <t>IV-V</t>
  </si>
  <si>
    <t>V-VI</t>
  </si>
  <si>
    <t>bal</t>
  </si>
  <si>
    <t>utaskijáró, IV-V</t>
  </si>
  <si>
    <t>utaskijáró, I-II</t>
  </si>
  <si>
    <t>utaskijáró, III-IV</t>
  </si>
  <si>
    <t>Szeged-Tisza</t>
  </si>
  <si>
    <t>XII., XIII., XIV., XVI., XVII.</t>
  </si>
  <si>
    <t>Szeged-Rendező</t>
  </si>
  <si>
    <t>Paprika</t>
  </si>
  <si>
    <t>Unikerám</t>
  </si>
  <si>
    <t>I.-IX,XI-XII,XIV,XIX.</t>
  </si>
  <si>
    <t>Gépészet, Fűtőház</t>
  </si>
  <si>
    <t>TT új Fűtőházi vágányok:Az alábbi kitérők között: 428 - 432,217 - 434,217 - 213(déli megkerülő),217 - 216, 212 - 211 (burkolt rész kivéve),213 - 214( burkolt rész kivéve),215 - földkúp(burkolt rész kivéve),
216 - 442, 213 - 211</t>
  </si>
  <si>
    <t>Szeged-Rendező - Röszke OH</t>
  </si>
  <si>
    <t>0+00-128+26</t>
  </si>
  <si>
    <t>Röszke</t>
  </si>
  <si>
    <t>I., III., IV.</t>
  </si>
  <si>
    <t>Kiskundorozsma</t>
  </si>
  <si>
    <t>I-II-IV-V-VI-VII-VIII.</t>
  </si>
  <si>
    <t>Kiskundorozsma szállás</t>
  </si>
  <si>
    <t>DÉLÉP 12 . Kit. - III/1. kit.</t>
  </si>
  <si>
    <t>Szatymaz</t>
  </si>
  <si>
    <t>I-II-IV-V-VI-VII.</t>
  </si>
  <si>
    <t>Balástya</t>
  </si>
  <si>
    <t>I-III-IV.</t>
  </si>
  <si>
    <t>Kistelek</t>
  </si>
  <si>
    <t>I-II-IV-V-VI.</t>
  </si>
  <si>
    <t>Csengele</t>
  </si>
  <si>
    <t>Petőfiszállás</t>
  </si>
  <si>
    <t>I-III-IV(IV. csonka)</t>
  </si>
  <si>
    <t>Városföld</t>
  </si>
  <si>
    <t>I</t>
  </si>
  <si>
    <t>I.III,IV, XI, XII</t>
  </si>
  <si>
    <t>Kötőtelep  VI., VII. vg.</t>
  </si>
  <si>
    <t>Kiskunfélegyháza</t>
  </si>
  <si>
    <t>I-XXVIII, Fth I-II-III, T1-2-3-4.</t>
  </si>
  <si>
    <t>Kiskunfélegyháza Transelektro iparvágány</t>
  </si>
  <si>
    <t>vontató vg.</t>
  </si>
  <si>
    <t>Kecskemét</t>
  </si>
  <si>
    <t>XIII</t>
  </si>
  <si>
    <t>IV-VI</t>
  </si>
  <si>
    <t>I.-II; IV-XXVI.; Xa; Xb, I.-II. Összekötő vágány; Volt vontatási telep.</t>
  </si>
  <si>
    <t>Kecskemét konzervgyár</t>
  </si>
  <si>
    <t>állomási ipar</t>
  </si>
  <si>
    <t>Kohári vontató vágány</t>
  </si>
  <si>
    <t>Reptéri iparvágány</t>
  </si>
  <si>
    <t>HM vg.</t>
  </si>
  <si>
    <t>Mercedes kiág.</t>
  </si>
  <si>
    <t>vontató</t>
  </si>
  <si>
    <t>Kecskemét-Alsó</t>
  </si>
  <si>
    <t>I II.III.V-IX.</t>
  </si>
  <si>
    <t>Kecskemét alsó</t>
  </si>
  <si>
    <t>Kmét-alsó parketta</t>
  </si>
  <si>
    <t>Kmét Alsó elág. - Városföld elág.</t>
  </si>
  <si>
    <t>Vföld elág-Kalsó Delta vg.</t>
  </si>
  <si>
    <t>Gátér</t>
  </si>
  <si>
    <t>II - III</t>
  </si>
  <si>
    <t>I., II. vg.</t>
  </si>
  <si>
    <t>Csongrád</t>
  </si>
  <si>
    <t>I., II., IV. vg.</t>
  </si>
  <si>
    <t>Csépa mrh.</t>
  </si>
  <si>
    <t>Tiszaugi megkerülő vg.</t>
  </si>
  <si>
    <t>Tiszaugi megkerülő vg.  S &amp; V scvp.</t>
  </si>
  <si>
    <t>iparvágány</t>
  </si>
  <si>
    <t>Lakitelek</t>
  </si>
  <si>
    <t xml:space="preserve">I., IV., V., VI. VII. </t>
  </si>
  <si>
    <t>I - II</t>
  </si>
  <si>
    <t>Tiszakécske</t>
  </si>
  <si>
    <t>Nyársapát</t>
  </si>
  <si>
    <t>I.II.   IV.V.</t>
  </si>
  <si>
    <t>Nagykőrös Pintér t. kft</t>
  </si>
  <si>
    <t>Nagykőrös Göngyöleg</t>
  </si>
  <si>
    <t>Nagykőrös</t>
  </si>
  <si>
    <t>I.III-VIII.IX-XII</t>
  </si>
  <si>
    <t>Katonatelep</t>
  </si>
  <si>
    <t>I.III. IV.</t>
  </si>
  <si>
    <t>Hetényegyháza HM</t>
  </si>
  <si>
    <t>HM ipar</t>
  </si>
  <si>
    <t>Hetényegyháza</t>
  </si>
  <si>
    <t>I.III.</t>
  </si>
  <si>
    <t>Lajosmizse</t>
  </si>
  <si>
    <t xml:space="preserve">Lajosmizse </t>
  </si>
  <si>
    <t>I.III.IV.-VII</t>
  </si>
  <si>
    <t>Táborfalva KÖÁR</t>
  </si>
  <si>
    <t>Táborfalva postacsonka</t>
  </si>
  <si>
    <t>Táborfalva SZKP</t>
  </si>
  <si>
    <t>Táborfalva Fenyves</t>
  </si>
  <si>
    <t>Táborfalva</t>
  </si>
  <si>
    <t>II-III.</t>
  </si>
  <si>
    <t>I.II.IV.V. VI.</t>
  </si>
  <si>
    <t>Örkény</t>
  </si>
  <si>
    <t>IV/a vg.</t>
  </si>
  <si>
    <t>I.I/a; II. IV.vg</t>
  </si>
  <si>
    <t>Kunszentmiklós-Solt csak UNIMOG-gal kezelhető</t>
  </si>
  <si>
    <t>Szalkszentmárton</t>
  </si>
  <si>
    <t>I, III</t>
  </si>
  <si>
    <t>Dunavecse</t>
  </si>
  <si>
    <t xml:space="preserve">Dunavecse           </t>
  </si>
  <si>
    <t>Apostag</t>
  </si>
  <si>
    <t xml:space="preserve">Apostag          </t>
  </si>
  <si>
    <t>Solt</t>
  </si>
  <si>
    <t>I, III, V</t>
  </si>
  <si>
    <t xml:space="preserve">Solt                      </t>
  </si>
  <si>
    <t>Kecskemét alsó - Fülöpszállás</t>
  </si>
  <si>
    <t>Helvécia</t>
  </si>
  <si>
    <t>Ágasegyháza</t>
  </si>
  <si>
    <t>Izsák</t>
  </si>
  <si>
    <t>I, III-IV, csonka</t>
  </si>
  <si>
    <t>Uzovicstelep</t>
  </si>
  <si>
    <t>Kiskőrös</t>
  </si>
  <si>
    <t>Kiskőrös - Kalocsa</t>
  </si>
  <si>
    <t>8+19 - 306+20</t>
  </si>
  <si>
    <t xml:space="preserve">Kecel                       </t>
  </si>
  <si>
    <t>Kecel</t>
  </si>
  <si>
    <t>I, III, csonka</t>
  </si>
  <si>
    <t xml:space="preserve">Öregcsertő            </t>
  </si>
  <si>
    <t>jobb</t>
  </si>
  <si>
    <t>Öregcsertő</t>
  </si>
  <si>
    <t>II, csonka</t>
  </si>
  <si>
    <t xml:space="preserve">Kalocsa               </t>
  </si>
  <si>
    <t>Kalocsa</t>
  </si>
  <si>
    <t>I, III, IV, XII csonka</t>
  </si>
  <si>
    <t>Kalocsa HM</t>
  </si>
  <si>
    <t>0+00 - 39+34</t>
  </si>
  <si>
    <t>Kunszentmiklós-Tass - Kiskunhalas</t>
  </si>
  <si>
    <t>CSAK Kiskőrös-Kiskunhalas UNIMOG 
1000+00 - 1278+00</t>
  </si>
  <si>
    <t>Kiskunhalas</t>
  </si>
  <si>
    <t>Kisszállás</t>
  </si>
  <si>
    <t>Állami erdőgazdaság scvp.</t>
  </si>
  <si>
    <t xml:space="preserve">Mélykút                </t>
  </si>
  <si>
    <t>Mélykút</t>
  </si>
  <si>
    <t xml:space="preserve">Bácsalmás                     </t>
  </si>
  <si>
    <t>Bácsalmás</t>
  </si>
  <si>
    <t>II.,IV-VI.</t>
  </si>
  <si>
    <t>I.,IX-XII.</t>
  </si>
  <si>
    <t>Bácsbokod</t>
  </si>
  <si>
    <t xml:space="preserve">Bácsbokod                </t>
  </si>
  <si>
    <t>II.,IV.</t>
  </si>
  <si>
    <t>Mátéházapuszta</t>
  </si>
  <si>
    <t>I.,III.</t>
  </si>
  <si>
    <t xml:space="preserve">Baja                     </t>
  </si>
  <si>
    <t>Baja</t>
  </si>
  <si>
    <t>II.-V.</t>
  </si>
  <si>
    <t>I-XV.</t>
  </si>
  <si>
    <t>Baja - Baja-Külső</t>
  </si>
  <si>
    <t>3+50 - 22+16</t>
  </si>
  <si>
    <t>Baja-Külső</t>
  </si>
  <si>
    <t>I., II.</t>
  </si>
  <si>
    <t>Baja-Kiág. - Dunapart</t>
  </si>
  <si>
    <t xml:space="preserve">III, IIb, IV </t>
  </si>
  <si>
    <t>Baja-Dunapart</t>
  </si>
  <si>
    <t>I, IIa</t>
  </si>
  <si>
    <t xml:space="preserve">Jánoshalma             </t>
  </si>
  <si>
    <t>Jánoshalma</t>
  </si>
  <si>
    <t>I.,V.</t>
  </si>
  <si>
    <t xml:space="preserve">Kunfehértó              </t>
  </si>
  <si>
    <t>Kunfehértó</t>
  </si>
  <si>
    <t>IV.csonka</t>
  </si>
  <si>
    <t>Harkakötöny</t>
  </si>
  <si>
    <t>I., II., IV., V.</t>
  </si>
  <si>
    <t>Tajó</t>
  </si>
  <si>
    <t>Kiskunmajsa</t>
  </si>
  <si>
    <t>I., II., IV., V., VI.</t>
  </si>
  <si>
    <t>Jászszentlászló</t>
  </si>
  <si>
    <t>Galambos</t>
  </si>
  <si>
    <t>Északi Vontató vágány (fkúp - A2.kit. - 3/1-ig)</t>
  </si>
  <si>
    <r>
      <t>I-II-IV-V-V</t>
    </r>
    <r>
      <rPr>
        <strike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VII*</t>
    </r>
  </si>
  <si>
    <r>
      <rPr>
        <b/>
        <strike/>
        <sz val="12"/>
        <rFont val="Calibri"/>
        <family val="2"/>
        <charset val="238"/>
        <scheme val="minor"/>
      </rPr>
      <t xml:space="preserve">6+72 - </t>
    </r>
    <r>
      <rPr>
        <b/>
        <sz val="12"/>
        <rFont val="Calibri"/>
        <family val="2"/>
        <charset val="238"/>
        <scheme val="minor"/>
      </rPr>
      <t xml:space="preserve">12+00- </t>
    </r>
    <r>
      <rPr>
        <b/>
        <strike/>
        <sz val="12"/>
        <rFont val="Calibri"/>
        <family val="2"/>
        <charset val="238"/>
        <scheme val="minor"/>
      </rPr>
      <t>497+53</t>
    </r>
    <r>
      <rPr>
        <b/>
        <sz val="12"/>
        <rFont val="Calibri"/>
        <family val="2"/>
        <charset val="238"/>
        <scheme val="minor"/>
      </rPr>
      <t xml:space="preserve"> 303+94</t>
    </r>
  </si>
  <si>
    <r>
      <t>38+72 -410+00</t>
    </r>
    <r>
      <rPr>
        <b/>
        <strike/>
        <sz val="12"/>
        <rFont val="Calibri"/>
        <family val="2"/>
        <charset val="238"/>
        <scheme val="minor"/>
      </rPr>
      <t xml:space="preserve"> 415+23</t>
    </r>
  </si>
  <si>
    <r>
      <t xml:space="preserve">, </t>
    </r>
    <r>
      <rPr>
        <b/>
        <sz val="12"/>
        <rFont val="Calibri"/>
        <family val="2"/>
        <charset val="238"/>
        <scheme val="minor"/>
      </rPr>
      <t>II., III.,</t>
    </r>
    <r>
      <rPr>
        <sz val="12"/>
        <rFont val="Calibri"/>
        <family val="2"/>
        <charset val="238"/>
        <scheme val="minor"/>
      </rPr>
      <t xml:space="preserve"> </t>
    </r>
  </si>
  <si>
    <r>
      <t xml:space="preserve"> </t>
    </r>
    <r>
      <rPr>
        <b/>
        <sz val="12"/>
        <rFont val="Calibri"/>
        <family val="2"/>
        <charset val="238"/>
        <scheme val="minor"/>
      </rPr>
      <t>IV.,</t>
    </r>
  </si>
  <si>
    <r>
      <rPr>
        <b/>
        <sz val="12"/>
        <rFont val="Calibri"/>
        <family val="2"/>
        <charset val="238"/>
        <scheme val="minor"/>
      </rPr>
      <t>I., II., II. a., III., IV. a</t>
    </r>
    <r>
      <rPr>
        <sz val="12"/>
        <rFont val="Calibri"/>
        <family val="2"/>
        <charset val="238"/>
        <scheme val="minor"/>
      </rPr>
      <t>.,</t>
    </r>
    <r>
      <rPr>
        <strike/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, VI.,VII.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</si>
</sst>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6">
    <xf numFmtId="0" fontId="0" fillId="0" borderId="0" xfId="0"/>
    <xf numFmtId="0" fontId="3" fillId="2" borderId="0" xfId="0" applyFont="1" applyFill="1" applyAlignment="1">
      <alignment vertical="center"/>
    </xf>
    <xf numFmtId="164" fontId="4" fillId="2" borderId="28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1" fontId="6" fillId="2" borderId="25" xfId="0" applyNumberFormat="1" applyFont="1" applyFill="1" applyBorder="1" applyAlignment="1">
      <alignment horizontal="right" vertical="center" wrapText="1"/>
    </xf>
    <xf numFmtId="0" fontId="6" fillId="2" borderId="20" xfId="0" applyFont="1" applyFill="1" applyBorder="1" applyAlignment="1">
      <alignment vertical="center" wrapText="1"/>
    </xf>
    <xf numFmtId="2" fontId="6" fillId="2" borderId="25" xfId="0" applyNumberFormat="1" applyFont="1" applyFill="1" applyBorder="1" applyAlignment="1">
      <alignment horizontal="center" vertical="center" wrapText="1"/>
    </xf>
    <xf numFmtId="2" fontId="7" fillId="2" borderId="26" xfId="1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vertical="center"/>
    </xf>
    <xf numFmtId="1" fontId="7" fillId="2" borderId="32" xfId="0" applyNumberFormat="1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33" xfId="1" applyNumberFormat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vertical="center"/>
    </xf>
    <xf numFmtId="0" fontId="7" fillId="2" borderId="22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vertical="center"/>
    </xf>
    <xf numFmtId="2" fontId="7" fillId="2" borderId="22" xfId="1" applyNumberFormat="1" applyFont="1" applyFill="1" applyBorder="1" applyAlignment="1">
      <alignment horizontal="center" vertical="center"/>
    </xf>
    <xf numFmtId="2" fontId="7" fillId="2" borderId="23" xfId="1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vertical="center" wrapText="1"/>
    </xf>
    <xf numFmtId="2" fontId="6" fillId="2" borderId="25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vertical="center" wrapText="1"/>
    </xf>
    <xf numFmtId="2" fontId="6" fillId="2" borderId="13" xfId="0" applyNumberFormat="1" applyFont="1" applyFill="1" applyBorder="1" applyAlignment="1">
      <alignment horizontal="center" vertical="center"/>
    </xf>
    <xf numFmtId="2" fontId="7" fillId="2" borderId="14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29" xfId="1" applyFont="1" applyFill="1" applyBorder="1" applyAlignment="1">
      <alignment vertic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7" xfId="1" applyNumberFormat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vertical="center"/>
    </xf>
    <xf numFmtId="0" fontId="7" fillId="2" borderId="30" xfId="1" applyFont="1" applyFill="1" applyBorder="1" applyAlignment="1">
      <alignment horizontal="right" vertical="center" wrapText="1"/>
    </xf>
    <xf numFmtId="0" fontId="7" fillId="2" borderId="30" xfId="1" applyFont="1" applyFill="1" applyBorder="1" applyAlignment="1">
      <alignment vertical="center" wrapText="1"/>
    </xf>
    <xf numFmtId="2" fontId="7" fillId="2" borderId="30" xfId="1" applyNumberFormat="1" applyFont="1" applyFill="1" applyBorder="1" applyAlignment="1">
      <alignment horizontal="center" vertical="center" wrapText="1"/>
    </xf>
    <xf numFmtId="2" fontId="7" fillId="2" borderId="23" xfId="1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20" xfId="1" applyFont="1" applyFill="1" applyBorder="1" applyAlignment="1">
      <alignment vertical="center" wrapText="1"/>
    </xf>
    <xf numFmtId="2" fontId="6" fillId="2" borderId="20" xfId="1" applyNumberFormat="1" applyFont="1" applyFill="1" applyBorder="1" applyAlignment="1">
      <alignment horizontal="center" vertical="center" wrapText="1"/>
    </xf>
    <xf numFmtId="2" fontId="7" fillId="2" borderId="21" xfId="1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2" fontId="6" fillId="2" borderId="13" xfId="1" applyNumberFormat="1" applyFont="1" applyFill="1" applyBorder="1" applyAlignment="1">
      <alignment horizontal="center" vertical="center" wrapText="1"/>
    </xf>
    <xf numFmtId="2" fontId="7" fillId="2" borderId="14" xfId="1" applyNumberFormat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/>
    </xf>
    <xf numFmtId="2" fontId="7" fillId="2" borderId="13" xfId="1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0" fontId="6" fillId="2" borderId="32" xfId="1" applyFont="1" applyFill="1" applyBorder="1" applyAlignment="1">
      <alignment horizontal="right" vertical="center" wrapText="1"/>
    </xf>
    <xf numFmtId="0" fontId="6" fillId="2" borderId="32" xfId="1" applyFont="1" applyFill="1" applyBorder="1" applyAlignment="1">
      <alignment vertical="center" wrapText="1"/>
    </xf>
    <xf numFmtId="2" fontId="6" fillId="2" borderId="32" xfId="1" applyNumberFormat="1" applyFont="1" applyFill="1" applyBorder="1" applyAlignment="1">
      <alignment horizontal="center" vertical="center" wrapText="1"/>
    </xf>
    <xf numFmtId="2" fontId="7" fillId="2" borderId="33" xfId="1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vertical="center"/>
    </xf>
    <xf numFmtId="2" fontId="7" fillId="2" borderId="1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22" xfId="1" applyFont="1" applyFill="1" applyBorder="1" applyAlignment="1">
      <alignment horizontal="right" vertical="center" wrapText="1"/>
    </xf>
    <xf numFmtId="0" fontId="7" fillId="2" borderId="22" xfId="1" applyFont="1" applyFill="1" applyBorder="1" applyAlignment="1">
      <alignment vertical="center" wrapText="1"/>
    </xf>
    <xf numFmtId="2" fontId="7" fillId="2" borderId="22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vertical="center"/>
    </xf>
    <xf numFmtId="2" fontId="6" fillId="2" borderId="25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horizontal="righ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1" fontId="6" fillId="2" borderId="10" xfId="0" applyNumberFormat="1" applyFont="1" applyFill="1" applyBorder="1" applyAlignment="1">
      <alignment horizontal="right" vertical="center"/>
    </xf>
    <xf numFmtId="0" fontId="6" fillId="2" borderId="10" xfId="1" applyFont="1" applyFill="1" applyBorder="1" applyAlignment="1">
      <alignment vertical="center" wrapText="1"/>
    </xf>
    <xf numFmtId="2" fontId="10" fillId="2" borderId="10" xfId="0" applyNumberFormat="1" applyFont="1" applyFill="1" applyBorder="1" applyAlignment="1">
      <alignment horizontal="center" vertical="center"/>
    </xf>
    <xf numFmtId="2" fontId="7" fillId="2" borderId="11" xfId="1" applyNumberFormat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wrapText="1"/>
    </xf>
    <xf numFmtId="164" fontId="6" fillId="2" borderId="18" xfId="1" applyNumberFormat="1" applyFont="1" applyFill="1" applyBorder="1" applyAlignment="1">
      <alignment vertical="center"/>
    </xf>
    <xf numFmtId="164" fontId="6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vertical="center" wrapText="1"/>
    </xf>
    <xf numFmtId="2" fontId="10" fillId="2" borderId="13" xfId="0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vertical="center"/>
    </xf>
    <xf numFmtId="2" fontId="6" fillId="2" borderId="16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/>
    </xf>
    <xf numFmtId="0" fontId="7" fillId="2" borderId="13" xfId="1" applyFont="1" applyFill="1" applyBorder="1" applyAlignment="1">
      <alignment vertical="center" wrapText="1"/>
    </xf>
    <xf numFmtId="164" fontId="6" fillId="2" borderId="4" xfId="1" applyNumberFormat="1" applyFont="1" applyFill="1" applyBorder="1" applyAlignment="1">
      <alignment vertical="center"/>
    </xf>
    <xf numFmtId="0" fontId="6" fillId="2" borderId="22" xfId="1" applyFont="1" applyFill="1" applyBorder="1" applyAlignment="1">
      <alignment horizontal="right" vertical="center"/>
    </xf>
    <xf numFmtId="0" fontId="6" fillId="2" borderId="22" xfId="1" applyFont="1" applyFill="1" applyBorder="1" applyAlignment="1">
      <alignment vertical="center"/>
    </xf>
    <xf numFmtId="2" fontId="6" fillId="2" borderId="22" xfId="1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2" fontId="3" fillId="2" borderId="1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22" xfId="1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vertical="center" wrapText="1"/>
    </xf>
    <xf numFmtId="2" fontId="10" fillId="2" borderId="25" xfId="0" applyNumberFormat="1" applyFont="1" applyFill="1" applyBorder="1" applyAlignment="1">
      <alignment horizontal="center" vertical="center"/>
    </xf>
    <xf numFmtId="2" fontId="7" fillId="2" borderId="26" xfId="1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right" vertical="center" wrapText="1"/>
    </xf>
    <xf numFmtId="0" fontId="8" fillId="2" borderId="22" xfId="1" applyFont="1" applyFill="1" applyBorder="1" applyAlignment="1">
      <alignment horizontal="right" vertical="center"/>
    </xf>
    <xf numFmtId="0" fontId="6" fillId="2" borderId="25" xfId="0" applyFont="1" applyFill="1" applyBorder="1" applyAlignment="1">
      <alignment vertical="center"/>
    </xf>
    <xf numFmtId="2" fontId="6" fillId="2" borderId="25" xfId="1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wrapText="1"/>
    </xf>
    <xf numFmtId="2" fontId="6" fillId="2" borderId="10" xfId="1" applyNumberFormat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vertical="center"/>
    </xf>
    <xf numFmtId="0" fontId="7" fillId="2" borderId="37" xfId="1" applyFont="1" applyFill="1" applyBorder="1" applyAlignment="1">
      <alignment horizontal="right" vertical="center"/>
    </xf>
    <xf numFmtId="0" fontId="7" fillId="2" borderId="37" xfId="1" applyFont="1" applyFill="1" applyBorder="1" applyAlignment="1">
      <alignment vertical="center"/>
    </xf>
    <xf numFmtId="2" fontId="7" fillId="2" borderId="37" xfId="1" applyNumberFormat="1" applyFont="1" applyFill="1" applyBorder="1" applyAlignment="1">
      <alignment horizontal="center" vertical="center"/>
    </xf>
    <xf numFmtId="2" fontId="7" fillId="2" borderId="38" xfId="1" applyNumberFormat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vertical="center" wrapText="1"/>
    </xf>
    <xf numFmtId="0" fontId="6" fillId="2" borderId="25" xfId="1" applyFont="1" applyFill="1" applyBorder="1" applyAlignment="1">
      <alignment horizontal="right" vertical="center" wrapText="1"/>
    </xf>
    <xf numFmtId="0" fontId="6" fillId="2" borderId="25" xfId="1" applyFont="1" applyFill="1" applyBorder="1" applyAlignment="1">
      <alignment vertical="center" wrapText="1"/>
    </xf>
    <xf numFmtId="0" fontId="6" fillId="2" borderId="19" xfId="1" applyFont="1" applyFill="1" applyBorder="1" applyAlignment="1">
      <alignment vertical="center"/>
    </xf>
    <xf numFmtId="0" fontId="6" fillId="2" borderId="20" xfId="1" applyFont="1" applyFill="1" applyBorder="1" applyAlignment="1">
      <alignment horizontal="right" vertical="center" wrapText="1"/>
    </xf>
    <xf numFmtId="0" fontId="6" fillId="2" borderId="10" xfId="1" applyFont="1" applyFill="1" applyBorder="1" applyAlignment="1">
      <alignment horizontal="right" vertical="center"/>
    </xf>
    <xf numFmtId="0" fontId="6" fillId="2" borderId="32" xfId="1" applyFont="1" applyFill="1" applyBorder="1" applyAlignment="1">
      <alignment vertical="center"/>
    </xf>
    <xf numFmtId="2" fontId="6" fillId="2" borderId="32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0" xfId="1" applyFont="1" applyFill="1" applyBorder="1" applyAlignment="1">
      <alignment horizontal="right" vertical="center"/>
    </xf>
    <xf numFmtId="0" fontId="7" fillId="2" borderId="10" xfId="1" applyFont="1" applyFill="1" applyBorder="1" applyAlignment="1">
      <alignment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0" xfId="1" applyFont="1" applyFill="1" applyBorder="1" applyAlignment="1">
      <alignment vertical="center"/>
    </xf>
    <xf numFmtId="0" fontId="7" fillId="2" borderId="32" xfId="0" applyFont="1" applyFill="1" applyBorder="1" applyAlignment="1">
      <alignment horizontal="right" vertical="center"/>
    </xf>
    <xf numFmtId="0" fontId="7" fillId="2" borderId="32" xfId="1" applyFont="1" applyFill="1" applyBorder="1" applyAlignment="1">
      <alignment vertical="center"/>
    </xf>
    <xf numFmtId="2" fontId="6" fillId="2" borderId="32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 wrapText="1"/>
    </xf>
    <xf numFmtId="2" fontId="7" fillId="2" borderId="0" xfId="1" applyNumberFormat="1" applyFont="1" applyFill="1" applyAlignment="1">
      <alignment horizontal="left" vertical="center"/>
    </xf>
    <xf numFmtId="2" fontId="7" fillId="2" borderId="0" xfId="1" applyNumberFormat="1" applyFont="1" applyFill="1" applyAlignment="1">
      <alignment horizontal="center" vertical="center"/>
    </xf>
    <xf numFmtId="2" fontId="7" fillId="2" borderId="46" xfId="1" applyNumberFormat="1" applyFont="1" applyFill="1" applyBorder="1" applyAlignment="1">
      <alignment vertical="center"/>
    </xf>
    <xf numFmtId="0" fontId="7" fillId="2" borderId="0" xfId="0" applyFont="1" applyFill="1"/>
    <xf numFmtId="2" fontId="7" fillId="2" borderId="47" xfId="1" applyNumberFormat="1" applyFont="1" applyFill="1" applyBorder="1" applyAlignment="1">
      <alignment horizontal="center" vertical="center"/>
    </xf>
    <xf numFmtId="49" fontId="6" fillId="4" borderId="48" xfId="2" applyNumberFormat="1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/>
    </xf>
    <xf numFmtId="2" fontId="7" fillId="2" borderId="0" xfId="1" applyNumberFormat="1" applyFont="1" applyFill="1" applyAlignme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3" xfId="0" applyFont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7" fillId="2" borderId="48" xfId="2" applyNumberFormat="1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0" xfId="0" applyFont="1" applyFill="1"/>
    <xf numFmtId="2" fontId="3" fillId="2" borderId="0" xfId="0" applyNumberFormat="1" applyFont="1" applyFill="1"/>
    <xf numFmtId="2" fontId="6" fillId="4" borderId="48" xfId="2" applyNumberFormat="1" applyFont="1" applyFill="1" applyBorder="1" applyAlignment="1">
      <alignment horizontal="center" vertical="center" wrapText="1" shrinkToFit="1"/>
    </xf>
    <xf numFmtId="2" fontId="11" fillId="0" borderId="49" xfId="0" applyNumberFormat="1" applyFont="1" applyBorder="1" applyAlignment="1">
      <alignment horizontal="center" vertical="center"/>
    </xf>
    <xf numFmtId="2" fontId="6" fillId="4" borderId="13" xfId="0" applyNumberFormat="1" applyFont="1" applyFill="1" applyBorder="1" applyAlignment="1">
      <alignment horizontal="center" vertical="center"/>
    </xf>
    <xf numFmtId="2" fontId="3" fillId="2" borderId="52" xfId="0" applyNumberFormat="1" applyFont="1" applyFill="1" applyBorder="1" applyAlignment="1">
      <alignment horizontal="center" vertical="center"/>
    </xf>
    <xf numFmtId="2" fontId="3" fillId="2" borderId="52" xfId="0" applyNumberFormat="1" applyFont="1" applyFill="1" applyBorder="1" applyAlignment="1">
      <alignment horizontal="center" vertical="center" wrapText="1"/>
    </xf>
    <xf numFmtId="2" fontId="3" fillId="2" borderId="53" xfId="0" applyNumberFormat="1" applyFont="1" applyFill="1" applyBorder="1" applyAlignment="1">
      <alignment horizontal="center" vertical="center"/>
    </xf>
    <xf numFmtId="2" fontId="3" fillId="2" borderId="54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 shrinkToFit="1"/>
    </xf>
    <xf numFmtId="2" fontId="7" fillId="2" borderId="15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50" xfId="0" applyNumberFormat="1" applyFont="1" applyFill="1" applyBorder="1" applyAlignment="1">
      <alignment horizontal="center" vertical="center"/>
    </xf>
    <xf numFmtId="2" fontId="7" fillId="2" borderId="48" xfId="2" applyNumberFormat="1" applyFont="1" applyFill="1" applyBorder="1" applyAlignment="1">
      <alignment horizontal="center" vertical="center" wrapText="1" shrinkToFit="1"/>
    </xf>
    <xf numFmtId="2" fontId="7" fillId="5" borderId="13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164" fontId="6" fillId="2" borderId="40" xfId="1" applyNumberFormat="1" applyFont="1" applyFill="1" applyBorder="1" applyAlignment="1">
      <alignment horizontal="center" vertical="center"/>
    </xf>
    <xf numFmtId="164" fontId="6" fillId="2" borderId="41" xfId="1" applyNumberFormat="1" applyFont="1" applyFill="1" applyBorder="1" applyAlignment="1">
      <alignment horizontal="center" vertical="center"/>
    </xf>
    <xf numFmtId="164" fontId="6" fillId="2" borderId="42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164" fontId="6" fillId="2" borderId="35" xfId="1" applyNumberFormat="1" applyFont="1" applyFill="1" applyBorder="1" applyAlignment="1">
      <alignment horizontal="center" vertical="center"/>
    </xf>
    <xf numFmtId="164" fontId="6" fillId="2" borderId="36" xfId="1" applyNumberFormat="1" applyFont="1" applyFill="1" applyBorder="1" applyAlignment="1">
      <alignment horizontal="center" vertical="center"/>
    </xf>
    <xf numFmtId="164" fontId="6" fillId="2" borderId="39" xfId="1" applyNumberFormat="1" applyFont="1" applyFill="1" applyBorder="1" applyAlignment="1">
      <alignment horizontal="center" vertical="center"/>
    </xf>
    <xf numFmtId="164" fontId="6" fillId="2" borderId="43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6" fillId="2" borderId="44" xfId="1" applyNumberFormat="1" applyFont="1" applyFill="1" applyBorder="1" applyAlignment="1">
      <alignment horizontal="center" vertical="center"/>
    </xf>
    <xf numFmtId="164" fontId="6" fillId="2" borderId="45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left" vertical="center"/>
    </xf>
    <xf numFmtId="0" fontId="7" fillId="2" borderId="47" xfId="1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right" vertical="center"/>
    </xf>
    <xf numFmtId="0" fontId="2" fillId="4" borderId="34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right" vertical="center"/>
    </xf>
    <xf numFmtId="0" fontId="2" fillId="4" borderId="55" xfId="0" applyFont="1" applyFill="1" applyBorder="1" applyAlignment="1">
      <alignment horizontal="right" vertical="center"/>
    </xf>
    <xf numFmtId="0" fontId="2" fillId="4" borderId="56" xfId="0" applyFont="1" applyFill="1" applyBorder="1" applyAlignment="1">
      <alignment horizontal="right" vertical="center"/>
    </xf>
    <xf numFmtId="0" fontId="2" fillId="4" borderId="57" xfId="0" applyFont="1" applyFill="1" applyBorder="1" applyAlignment="1">
      <alignment horizontal="right" vertical="center"/>
    </xf>
    <xf numFmtId="0" fontId="7" fillId="6" borderId="13" xfId="0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horizontal="center" vertical="center" wrapText="1"/>
    </xf>
    <xf numFmtId="2" fontId="7" fillId="6" borderId="13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danicsl/Desktop/NKH_2013/MS%20090%20vonal%20t&#225;bl&#225;z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a. Ürszelvény"/>
      <sheetName val="02b. Lejttörés"/>
      <sheetName val="02c. Ívek"/>
      <sheetName val="02d. Tengelytávolság"/>
      <sheetName val="02e. Jellemző keresztszelvény"/>
      <sheetName val="02f. Sínrendszer"/>
      <sheetName val="02g. Illesztés típusa"/>
      <sheetName val="02h. Felépítmény kialakítása"/>
      <sheetName val="02i. Leerősítések"/>
      <sheetName val="02.j Síndőlés"/>
      <sheetName val="02.k Aljak"/>
      <sheetName val="02.l Ágyazat"/>
      <sheetName val="02.m Űrszelvény"/>
      <sheetName val="02.n Víztelenítés"/>
      <sheetName val="03.b Menetidő"/>
      <sheetName val="05.b Mérnöki szerkezetek"/>
      <sheetName val="06.a Szolgálati helyek"/>
      <sheetName val="06.b Vágányok"/>
      <sheetName val="06.c Életvédelmi kerítés"/>
      <sheetName val="06.d Állomási biz.ber"/>
      <sheetName val="06.e Állomási felsővezeték"/>
      <sheetName val="06.f Állomási vgkapcsolatok"/>
      <sheetName val="06.g Térvilágítás"/>
      <sheetName val="06.h Állomási saját célú"/>
      <sheetName val="8. Nyíltvonali biz.ber."/>
      <sheetName val="9. Közút-vasút keresztezés"/>
      <sheetName val="10.a Nyíltvonali felsővez."/>
      <sheetName val="10.b Keresztező vezetékek"/>
      <sheetName val="10.c Keresztező utak"/>
      <sheetName val="11.b Peronok"/>
      <sheetName val="Forrásadat"/>
      <sheetName val="Saját cél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Felsőzsolca</v>
          </cell>
        </row>
        <row r="2">
          <cell r="A2" t="str">
            <v>Felsőzsolca-Kötek ipvk.</v>
          </cell>
        </row>
        <row r="3">
          <cell r="A3" t="str">
            <v>Onga</v>
          </cell>
        </row>
        <row r="4">
          <cell r="A4" t="str">
            <v>Ongaújfalu mh.</v>
          </cell>
        </row>
        <row r="5">
          <cell r="A5" t="str">
            <v>Szikszó-Vásártér mh.</v>
          </cell>
        </row>
        <row r="6">
          <cell r="A6" t="str">
            <v>Szikszó</v>
          </cell>
        </row>
        <row r="7">
          <cell r="A7" t="str">
            <v>Aszaló mh.</v>
          </cell>
        </row>
        <row r="8">
          <cell r="A8" t="str">
            <v>Halmaj</v>
          </cell>
        </row>
        <row r="9">
          <cell r="A9" t="str">
            <v>Csobád mh.</v>
          </cell>
        </row>
        <row r="10">
          <cell r="A10" t="str">
            <v>Ináncs mh.</v>
          </cell>
        </row>
        <row r="11">
          <cell r="A11" t="str">
            <v>Forró-Encs</v>
          </cell>
        </row>
        <row r="12">
          <cell r="A12" t="str">
            <v>Méra mh.</v>
          </cell>
        </row>
        <row r="13">
          <cell r="A13" t="str">
            <v>Novajidrány</v>
          </cell>
        </row>
        <row r="14">
          <cell r="A14" t="str">
            <v>Hernádvéce mh.</v>
          </cell>
        </row>
        <row r="15">
          <cell r="A15" t="str">
            <v>Hernádszurdok mh.</v>
          </cell>
        </row>
        <row r="16">
          <cell r="A16" t="str">
            <v>Hidasnémeti</v>
          </cell>
        </row>
        <row r="17">
          <cell r="A17" t="str">
            <v>Hidasnémeti oh.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view="pageBreakPreview" topLeftCell="A52" zoomScale="60" zoomScaleNormal="100" workbookViewId="0">
      <selection activeCell="M15" sqref="M15"/>
    </sheetView>
  </sheetViews>
  <sheetFormatPr defaultRowHeight="15.75" x14ac:dyDescent="0.25"/>
  <cols>
    <col min="1" max="1" width="30.5703125" style="137" bestFit="1" customWidth="1"/>
    <col min="2" max="2" width="12.7109375" style="1" customWidth="1"/>
    <col min="3" max="3" width="5.42578125" style="138" customWidth="1"/>
    <col min="4" max="4" width="33.5703125" style="1" customWidth="1"/>
    <col min="5" max="5" width="11.85546875" style="139" customWidth="1"/>
    <col min="6" max="6" width="7.5703125" style="139" bestFit="1" customWidth="1"/>
    <col min="7" max="240" width="8.7109375" style="1"/>
    <col min="241" max="241" width="10.140625" style="1" bestFit="1" customWidth="1"/>
    <col min="242" max="242" width="15.140625" style="1" customWidth="1"/>
    <col min="243" max="243" width="5.7109375" style="1" customWidth="1"/>
    <col min="244" max="244" width="6.5703125" style="1" bestFit="1" customWidth="1"/>
    <col min="245" max="245" width="33.7109375" style="1" customWidth="1"/>
    <col min="246" max="246" width="8.7109375" style="1"/>
    <col min="247" max="247" width="9.28515625" style="1" customWidth="1"/>
    <col min="248" max="496" width="8.7109375" style="1"/>
    <col min="497" max="497" width="10.140625" style="1" bestFit="1" customWidth="1"/>
    <col min="498" max="498" width="15.140625" style="1" customWidth="1"/>
    <col min="499" max="499" width="5.7109375" style="1" customWidth="1"/>
    <col min="500" max="500" width="6.5703125" style="1" bestFit="1" customWidth="1"/>
    <col min="501" max="501" width="33.7109375" style="1" customWidth="1"/>
    <col min="502" max="502" width="8.7109375" style="1"/>
    <col min="503" max="503" width="9.28515625" style="1" customWidth="1"/>
    <col min="504" max="752" width="8.7109375" style="1"/>
    <col min="753" max="753" width="10.140625" style="1" bestFit="1" customWidth="1"/>
    <col min="754" max="754" width="15.140625" style="1" customWidth="1"/>
    <col min="755" max="755" width="5.7109375" style="1" customWidth="1"/>
    <col min="756" max="756" width="6.5703125" style="1" bestFit="1" customWidth="1"/>
    <col min="757" max="757" width="33.7109375" style="1" customWidth="1"/>
    <col min="758" max="758" width="8.7109375" style="1"/>
    <col min="759" max="759" width="9.28515625" style="1" customWidth="1"/>
    <col min="760" max="1008" width="8.7109375" style="1"/>
    <col min="1009" max="1009" width="10.140625" style="1" bestFit="1" customWidth="1"/>
    <col min="1010" max="1010" width="15.140625" style="1" customWidth="1"/>
    <col min="1011" max="1011" width="5.7109375" style="1" customWidth="1"/>
    <col min="1012" max="1012" width="6.5703125" style="1" bestFit="1" customWidth="1"/>
    <col min="1013" max="1013" width="33.7109375" style="1" customWidth="1"/>
    <col min="1014" max="1014" width="8.7109375" style="1"/>
    <col min="1015" max="1015" width="9.28515625" style="1" customWidth="1"/>
    <col min="1016" max="1264" width="8.7109375" style="1"/>
    <col min="1265" max="1265" width="10.140625" style="1" bestFit="1" customWidth="1"/>
    <col min="1266" max="1266" width="15.140625" style="1" customWidth="1"/>
    <col min="1267" max="1267" width="5.7109375" style="1" customWidth="1"/>
    <col min="1268" max="1268" width="6.5703125" style="1" bestFit="1" customWidth="1"/>
    <col min="1269" max="1269" width="33.7109375" style="1" customWidth="1"/>
    <col min="1270" max="1270" width="8.7109375" style="1"/>
    <col min="1271" max="1271" width="9.28515625" style="1" customWidth="1"/>
    <col min="1272" max="1520" width="8.7109375" style="1"/>
    <col min="1521" max="1521" width="10.140625" style="1" bestFit="1" customWidth="1"/>
    <col min="1522" max="1522" width="15.140625" style="1" customWidth="1"/>
    <col min="1523" max="1523" width="5.7109375" style="1" customWidth="1"/>
    <col min="1524" max="1524" width="6.5703125" style="1" bestFit="1" customWidth="1"/>
    <col min="1525" max="1525" width="33.7109375" style="1" customWidth="1"/>
    <col min="1526" max="1526" width="8.7109375" style="1"/>
    <col min="1527" max="1527" width="9.28515625" style="1" customWidth="1"/>
    <col min="1528" max="1776" width="8.7109375" style="1"/>
    <col min="1777" max="1777" width="10.140625" style="1" bestFit="1" customWidth="1"/>
    <col min="1778" max="1778" width="15.140625" style="1" customWidth="1"/>
    <col min="1779" max="1779" width="5.7109375" style="1" customWidth="1"/>
    <col min="1780" max="1780" width="6.5703125" style="1" bestFit="1" customWidth="1"/>
    <col min="1781" max="1781" width="33.7109375" style="1" customWidth="1"/>
    <col min="1782" max="1782" width="8.7109375" style="1"/>
    <col min="1783" max="1783" width="9.28515625" style="1" customWidth="1"/>
    <col min="1784" max="2032" width="8.7109375" style="1"/>
    <col min="2033" max="2033" width="10.140625" style="1" bestFit="1" customWidth="1"/>
    <col min="2034" max="2034" width="15.140625" style="1" customWidth="1"/>
    <col min="2035" max="2035" width="5.7109375" style="1" customWidth="1"/>
    <col min="2036" max="2036" width="6.5703125" style="1" bestFit="1" customWidth="1"/>
    <col min="2037" max="2037" width="33.7109375" style="1" customWidth="1"/>
    <col min="2038" max="2038" width="8.7109375" style="1"/>
    <col min="2039" max="2039" width="9.28515625" style="1" customWidth="1"/>
    <col min="2040" max="2288" width="8.7109375" style="1"/>
    <col min="2289" max="2289" width="10.140625" style="1" bestFit="1" customWidth="1"/>
    <col min="2290" max="2290" width="15.140625" style="1" customWidth="1"/>
    <col min="2291" max="2291" width="5.7109375" style="1" customWidth="1"/>
    <col min="2292" max="2292" width="6.5703125" style="1" bestFit="1" customWidth="1"/>
    <col min="2293" max="2293" width="33.7109375" style="1" customWidth="1"/>
    <col min="2294" max="2294" width="8.7109375" style="1"/>
    <col min="2295" max="2295" width="9.28515625" style="1" customWidth="1"/>
    <col min="2296" max="2544" width="8.7109375" style="1"/>
    <col min="2545" max="2545" width="10.140625" style="1" bestFit="1" customWidth="1"/>
    <col min="2546" max="2546" width="15.140625" style="1" customWidth="1"/>
    <col min="2547" max="2547" width="5.7109375" style="1" customWidth="1"/>
    <col min="2548" max="2548" width="6.5703125" style="1" bestFit="1" customWidth="1"/>
    <col min="2549" max="2549" width="33.7109375" style="1" customWidth="1"/>
    <col min="2550" max="2550" width="8.7109375" style="1"/>
    <col min="2551" max="2551" width="9.28515625" style="1" customWidth="1"/>
    <col min="2552" max="2800" width="8.7109375" style="1"/>
    <col min="2801" max="2801" width="10.140625" style="1" bestFit="1" customWidth="1"/>
    <col min="2802" max="2802" width="15.140625" style="1" customWidth="1"/>
    <col min="2803" max="2803" width="5.7109375" style="1" customWidth="1"/>
    <col min="2804" max="2804" width="6.5703125" style="1" bestFit="1" customWidth="1"/>
    <col min="2805" max="2805" width="33.7109375" style="1" customWidth="1"/>
    <col min="2806" max="2806" width="8.7109375" style="1"/>
    <col min="2807" max="2807" width="9.28515625" style="1" customWidth="1"/>
    <col min="2808" max="3056" width="8.7109375" style="1"/>
    <col min="3057" max="3057" width="10.140625" style="1" bestFit="1" customWidth="1"/>
    <col min="3058" max="3058" width="15.140625" style="1" customWidth="1"/>
    <col min="3059" max="3059" width="5.7109375" style="1" customWidth="1"/>
    <col min="3060" max="3060" width="6.5703125" style="1" bestFit="1" customWidth="1"/>
    <col min="3061" max="3061" width="33.7109375" style="1" customWidth="1"/>
    <col min="3062" max="3062" width="8.7109375" style="1"/>
    <col min="3063" max="3063" width="9.28515625" style="1" customWidth="1"/>
    <col min="3064" max="3312" width="8.7109375" style="1"/>
    <col min="3313" max="3313" width="10.140625" style="1" bestFit="1" customWidth="1"/>
    <col min="3314" max="3314" width="15.140625" style="1" customWidth="1"/>
    <col min="3315" max="3315" width="5.7109375" style="1" customWidth="1"/>
    <col min="3316" max="3316" width="6.5703125" style="1" bestFit="1" customWidth="1"/>
    <col min="3317" max="3317" width="33.7109375" style="1" customWidth="1"/>
    <col min="3318" max="3318" width="8.7109375" style="1"/>
    <col min="3319" max="3319" width="9.28515625" style="1" customWidth="1"/>
    <col min="3320" max="3568" width="8.7109375" style="1"/>
    <col min="3569" max="3569" width="10.140625" style="1" bestFit="1" customWidth="1"/>
    <col min="3570" max="3570" width="15.140625" style="1" customWidth="1"/>
    <col min="3571" max="3571" width="5.7109375" style="1" customWidth="1"/>
    <col min="3572" max="3572" width="6.5703125" style="1" bestFit="1" customWidth="1"/>
    <col min="3573" max="3573" width="33.7109375" style="1" customWidth="1"/>
    <col min="3574" max="3574" width="8.7109375" style="1"/>
    <col min="3575" max="3575" width="9.28515625" style="1" customWidth="1"/>
    <col min="3576" max="3824" width="8.7109375" style="1"/>
    <col min="3825" max="3825" width="10.140625" style="1" bestFit="1" customWidth="1"/>
    <col min="3826" max="3826" width="15.140625" style="1" customWidth="1"/>
    <col min="3827" max="3827" width="5.7109375" style="1" customWidth="1"/>
    <col min="3828" max="3828" width="6.5703125" style="1" bestFit="1" customWidth="1"/>
    <col min="3829" max="3829" width="33.7109375" style="1" customWidth="1"/>
    <col min="3830" max="3830" width="8.7109375" style="1"/>
    <col min="3831" max="3831" width="9.28515625" style="1" customWidth="1"/>
    <col min="3832" max="4080" width="8.7109375" style="1"/>
    <col min="4081" max="4081" width="10.140625" style="1" bestFit="1" customWidth="1"/>
    <col min="4082" max="4082" width="15.140625" style="1" customWidth="1"/>
    <col min="4083" max="4083" width="5.7109375" style="1" customWidth="1"/>
    <col min="4084" max="4084" width="6.5703125" style="1" bestFit="1" customWidth="1"/>
    <col min="4085" max="4085" width="33.7109375" style="1" customWidth="1"/>
    <col min="4086" max="4086" width="8.7109375" style="1"/>
    <col min="4087" max="4087" width="9.28515625" style="1" customWidth="1"/>
    <col min="4088" max="4336" width="8.7109375" style="1"/>
    <col min="4337" max="4337" width="10.140625" style="1" bestFit="1" customWidth="1"/>
    <col min="4338" max="4338" width="15.140625" style="1" customWidth="1"/>
    <col min="4339" max="4339" width="5.7109375" style="1" customWidth="1"/>
    <col min="4340" max="4340" width="6.5703125" style="1" bestFit="1" customWidth="1"/>
    <col min="4341" max="4341" width="33.7109375" style="1" customWidth="1"/>
    <col min="4342" max="4342" width="8.7109375" style="1"/>
    <col min="4343" max="4343" width="9.28515625" style="1" customWidth="1"/>
    <col min="4344" max="4592" width="8.7109375" style="1"/>
    <col min="4593" max="4593" width="10.140625" style="1" bestFit="1" customWidth="1"/>
    <col min="4594" max="4594" width="15.140625" style="1" customWidth="1"/>
    <col min="4595" max="4595" width="5.7109375" style="1" customWidth="1"/>
    <col min="4596" max="4596" width="6.5703125" style="1" bestFit="1" customWidth="1"/>
    <col min="4597" max="4597" width="33.7109375" style="1" customWidth="1"/>
    <col min="4598" max="4598" width="8.7109375" style="1"/>
    <col min="4599" max="4599" width="9.28515625" style="1" customWidth="1"/>
    <col min="4600" max="4848" width="8.7109375" style="1"/>
    <col min="4849" max="4849" width="10.140625" style="1" bestFit="1" customWidth="1"/>
    <col min="4850" max="4850" width="15.140625" style="1" customWidth="1"/>
    <col min="4851" max="4851" width="5.7109375" style="1" customWidth="1"/>
    <col min="4852" max="4852" width="6.5703125" style="1" bestFit="1" customWidth="1"/>
    <col min="4853" max="4853" width="33.7109375" style="1" customWidth="1"/>
    <col min="4854" max="4854" width="8.7109375" style="1"/>
    <col min="4855" max="4855" width="9.28515625" style="1" customWidth="1"/>
    <col min="4856" max="5104" width="8.7109375" style="1"/>
    <col min="5105" max="5105" width="10.140625" style="1" bestFit="1" customWidth="1"/>
    <col min="5106" max="5106" width="15.140625" style="1" customWidth="1"/>
    <col min="5107" max="5107" width="5.7109375" style="1" customWidth="1"/>
    <col min="5108" max="5108" width="6.5703125" style="1" bestFit="1" customWidth="1"/>
    <col min="5109" max="5109" width="33.7109375" style="1" customWidth="1"/>
    <col min="5110" max="5110" width="8.7109375" style="1"/>
    <col min="5111" max="5111" width="9.28515625" style="1" customWidth="1"/>
    <col min="5112" max="5360" width="8.7109375" style="1"/>
    <col min="5361" max="5361" width="10.140625" style="1" bestFit="1" customWidth="1"/>
    <col min="5362" max="5362" width="15.140625" style="1" customWidth="1"/>
    <col min="5363" max="5363" width="5.7109375" style="1" customWidth="1"/>
    <col min="5364" max="5364" width="6.5703125" style="1" bestFit="1" customWidth="1"/>
    <col min="5365" max="5365" width="33.7109375" style="1" customWidth="1"/>
    <col min="5366" max="5366" width="8.7109375" style="1"/>
    <col min="5367" max="5367" width="9.28515625" style="1" customWidth="1"/>
    <col min="5368" max="5616" width="8.7109375" style="1"/>
    <col min="5617" max="5617" width="10.140625" style="1" bestFit="1" customWidth="1"/>
    <col min="5618" max="5618" width="15.140625" style="1" customWidth="1"/>
    <col min="5619" max="5619" width="5.7109375" style="1" customWidth="1"/>
    <col min="5620" max="5620" width="6.5703125" style="1" bestFit="1" customWidth="1"/>
    <col min="5621" max="5621" width="33.7109375" style="1" customWidth="1"/>
    <col min="5622" max="5622" width="8.7109375" style="1"/>
    <col min="5623" max="5623" width="9.28515625" style="1" customWidth="1"/>
    <col min="5624" max="5872" width="8.7109375" style="1"/>
    <col min="5873" max="5873" width="10.140625" style="1" bestFit="1" customWidth="1"/>
    <col min="5874" max="5874" width="15.140625" style="1" customWidth="1"/>
    <col min="5875" max="5875" width="5.7109375" style="1" customWidth="1"/>
    <col min="5876" max="5876" width="6.5703125" style="1" bestFit="1" customWidth="1"/>
    <col min="5877" max="5877" width="33.7109375" style="1" customWidth="1"/>
    <col min="5878" max="5878" width="8.7109375" style="1"/>
    <col min="5879" max="5879" width="9.28515625" style="1" customWidth="1"/>
    <col min="5880" max="6128" width="8.7109375" style="1"/>
    <col min="6129" max="6129" width="10.140625" style="1" bestFit="1" customWidth="1"/>
    <col min="6130" max="6130" width="15.140625" style="1" customWidth="1"/>
    <col min="6131" max="6131" width="5.7109375" style="1" customWidth="1"/>
    <col min="6132" max="6132" width="6.5703125" style="1" bestFit="1" customWidth="1"/>
    <col min="6133" max="6133" width="33.7109375" style="1" customWidth="1"/>
    <col min="6134" max="6134" width="8.7109375" style="1"/>
    <col min="6135" max="6135" width="9.28515625" style="1" customWidth="1"/>
    <col min="6136" max="6384" width="8.7109375" style="1"/>
    <col min="6385" max="6385" width="10.140625" style="1" bestFit="1" customWidth="1"/>
    <col min="6386" max="6386" width="15.140625" style="1" customWidth="1"/>
    <col min="6387" max="6387" width="5.7109375" style="1" customWidth="1"/>
    <col min="6388" max="6388" width="6.5703125" style="1" bestFit="1" customWidth="1"/>
    <col min="6389" max="6389" width="33.7109375" style="1" customWidth="1"/>
    <col min="6390" max="6390" width="8.7109375" style="1"/>
    <col min="6391" max="6391" width="9.28515625" style="1" customWidth="1"/>
    <col min="6392" max="6640" width="8.7109375" style="1"/>
    <col min="6641" max="6641" width="10.140625" style="1" bestFit="1" customWidth="1"/>
    <col min="6642" max="6642" width="15.140625" style="1" customWidth="1"/>
    <col min="6643" max="6643" width="5.7109375" style="1" customWidth="1"/>
    <col min="6644" max="6644" width="6.5703125" style="1" bestFit="1" customWidth="1"/>
    <col min="6645" max="6645" width="33.7109375" style="1" customWidth="1"/>
    <col min="6646" max="6646" width="8.7109375" style="1"/>
    <col min="6647" max="6647" width="9.28515625" style="1" customWidth="1"/>
    <col min="6648" max="6896" width="8.7109375" style="1"/>
    <col min="6897" max="6897" width="10.140625" style="1" bestFit="1" customWidth="1"/>
    <col min="6898" max="6898" width="15.140625" style="1" customWidth="1"/>
    <col min="6899" max="6899" width="5.7109375" style="1" customWidth="1"/>
    <col min="6900" max="6900" width="6.5703125" style="1" bestFit="1" customWidth="1"/>
    <col min="6901" max="6901" width="33.7109375" style="1" customWidth="1"/>
    <col min="6902" max="6902" width="8.7109375" style="1"/>
    <col min="6903" max="6903" width="9.28515625" style="1" customWidth="1"/>
    <col min="6904" max="7152" width="8.7109375" style="1"/>
    <col min="7153" max="7153" width="10.140625" style="1" bestFit="1" customWidth="1"/>
    <col min="7154" max="7154" width="15.140625" style="1" customWidth="1"/>
    <col min="7155" max="7155" width="5.7109375" style="1" customWidth="1"/>
    <col min="7156" max="7156" width="6.5703125" style="1" bestFit="1" customWidth="1"/>
    <col min="7157" max="7157" width="33.7109375" style="1" customWidth="1"/>
    <col min="7158" max="7158" width="8.7109375" style="1"/>
    <col min="7159" max="7159" width="9.28515625" style="1" customWidth="1"/>
    <col min="7160" max="7408" width="8.7109375" style="1"/>
    <col min="7409" max="7409" width="10.140625" style="1" bestFit="1" customWidth="1"/>
    <col min="7410" max="7410" width="15.140625" style="1" customWidth="1"/>
    <col min="7411" max="7411" width="5.7109375" style="1" customWidth="1"/>
    <col min="7412" max="7412" width="6.5703125" style="1" bestFit="1" customWidth="1"/>
    <col min="7413" max="7413" width="33.7109375" style="1" customWidth="1"/>
    <col min="7414" max="7414" width="8.7109375" style="1"/>
    <col min="7415" max="7415" width="9.28515625" style="1" customWidth="1"/>
    <col min="7416" max="7664" width="8.7109375" style="1"/>
    <col min="7665" max="7665" width="10.140625" style="1" bestFit="1" customWidth="1"/>
    <col min="7666" max="7666" width="15.140625" style="1" customWidth="1"/>
    <col min="7667" max="7667" width="5.7109375" style="1" customWidth="1"/>
    <col min="7668" max="7668" width="6.5703125" style="1" bestFit="1" customWidth="1"/>
    <col min="7669" max="7669" width="33.7109375" style="1" customWidth="1"/>
    <col min="7670" max="7670" width="8.7109375" style="1"/>
    <col min="7671" max="7671" width="9.28515625" style="1" customWidth="1"/>
    <col min="7672" max="7920" width="8.7109375" style="1"/>
    <col min="7921" max="7921" width="10.140625" style="1" bestFit="1" customWidth="1"/>
    <col min="7922" max="7922" width="15.140625" style="1" customWidth="1"/>
    <col min="7923" max="7923" width="5.7109375" style="1" customWidth="1"/>
    <col min="7924" max="7924" width="6.5703125" style="1" bestFit="1" customWidth="1"/>
    <col min="7925" max="7925" width="33.7109375" style="1" customWidth="1"/>
    <col min="7926" max="7926" width="8.7109375" style="1"/>
    <col min="7927" max="7927" width="9.28515625" style="1" customWidth="1"/>
    <col min="7928" max="8176" width="8.7109375" style="1"/>
    <col min="8177" max="8177" width="10.140625" style="1" bestFit="1" customWidth="1"/>
    <col min="8178" max="8178" width="15.140625" style="1" customWidth="1"/>
    <col min="8179" max="8179" width="5.7109375" style="1" customWidth="1"/>
    <col min="8180" max="8180" width="6.5703125" style="1" bestFit="1" customWidth="1"/>
    <col min="8181" max="8181" width="33.7109375" style="1" customWidth="1"/>
    <col min="8182" max="8182" width="8.7109375" style="1"/>
    <col min="8183" max="8183" width="9.28515625" style="1" customWidth="1"/>
    <col min="8184" max="8432" width="8.7109375" style="1"/>
    <col min="8433" max="8433" width="10.140625" style="1" bestFit="1" customWidth="1"/>
    <col min="8434" max="8434" width="15.140625" style="1" customWidth="1"/>
    <col min="8435" max="8435" width="5.7109375" style="1" customWidth="1"/>
    <col min="8436" max="8436" width="6.5703125" style="1" bestFit="1" customWidth="1"/>
    <col min="8437" max="8437" width="33.7109375" style="1" customWidth="1"/>
    <col min="8438" max="8438" width="8.7109375" style="1"/>
    <col min="8439" max="8439" width="9.28515625" style="1" customWidth="1"/>
    <col min="8440" max="8688" width="8.7109375" style="1"/>
    <col min="8689" max="8689" width="10.140625" style="1" bestFit="1" customWidth="1"/>
    <col min="8690" max="8690" width="15.140625" style="1" customWidth="1"/>
    <col min="8691" max="8691" width="5.7109375" style="1" customWidth="1"/>
    <col min="8692" max="8692" width="6.5703125" style="1" bestFit="1" customWidth="1"/>
    <col min="8693" max="8693" width="33.7109375" style="1" customWidth="1"/>
    <col min="8694" max="8694" width="8.7109375" style="1"/>
    <col min="8695" max="8695" width="9.28515625" style="1" customWidth="1"/>
    <col min="8696" max="8944" width="8.7109375" style="1"/>
    <col min="8945" max="8945" width="10.140625" style="1" bestFit="1" customWidth="1"/>
    <col min="8946" max="8946" width="15.140625" style="1" customWidth="1"/>
    <col min="8947" max="8947" width="5.7109375" style="1" customWidth="1"/>
    <col min="8948" max="8948" width="6.5703125" style="1" bestFit="1" customWidth="1"/>
    <col min="8949" max="8949" width="33.7109375" style="1" customWidth="1"/>
    <col min="8950" max="8950" width="8.7109375" style="1"/>
    <col min="8951" max="8951" width="9.28515625" style="1" customWidth="1"/>
    <col min="8952" max="9200" width="8.7109375" style="1"/>
    <col min="9201" max="9201" width="10.140625" style="1" bestFit="1" customWidth="1"/>
    <col min="9202" max="9202" width="15.140625" style="1" customWidth="1"/>
    <col min="9203" max="9203" width="5.7109375" style="1" customWidth="1"/>
    <col min="9204" max="9204" width="6.5703125" style="1" bestFit="1" customWidth="1"/>
    <col min="9205" max="9205" width="33.7109375" style="1" customWidth="1"/>
    <col min="9206" max="9206" width="8.7109375" style="1"/>
    <col min="9207" max="9207" width="9.28515625" style="1" customWidth="1"/>
    <col min="9208" max="9456" width="8.7109375" style="1"/>
    <col min="9457" max="9457" width="10.140625" style="1" bestFit="1" customWidth="1"/>
    <col min="9458" max="9458" width="15.140625" style="1" customWidth="1"/>
    <col min="9459" max="9459" width="5.7109375" style="1" customWidth="1"/>
    <col min="9460" max="9460" width="6.5703125" style="1" bestFit="1" customWidth="1"/>
    <col min="9461" max="9461" width="33.7109375" style="1" customWidth="1"/>
    <col min="9462" max="9462" width="8.7109375" style="1"/>
    <col min="9463" max="9463" width="9.28515625" style="1" customWidth="1"/>
    <col min="9464" max="9712" width="8.7109375" style="1"/>
    <col min="9713" max="9713" width="10.140625" style="1" bestFit="1" customWidth="1"/>
    <col min="9714" max="9714" width="15.140625" style="1" customWidth="1"/>
    <col min="9715" max="9715" width="5.7109375" style="1" customWidth="1"/>
    <col min="9716" max="9716" width="6.5703125" style="1" bestFit="1" customWidth="1"/>
    <col min="9717" max="9717" width="33.7109375" style="1" customWidth="1"/>
    <col min="9718" max="9718" width="8.7109375" style="1"/>
    <col min="9719" max="9719" width="9.28515625" style="1" customWidth="1"/>
    <col min="9720" max="9968" width="8.7109375" style="1"/>
    <col min="9969" max="9969" width="10.140625" style="1" bestFit="1" customWidth="1"/>
    <col min="9970" max="9970" width="15.140625" style="1" customWidth="1"/>
    <col min="9971" max="9971" width="5.7109375" style="1" customWidth="1"/>
    <col min="9972" max="9972" width="6.5703125" style="1" bestFit="1" customWidth="1"/>
    <col min="9973" max="9973" width="33.7109375" style="1" customWidth="1"/>
    <col min="9974" max="9974" width="8.7109375" style="1"/>
    <col min="9975" max="9975" width="9.28515625" style="1" customWidth="1"/>
    <col min="9976" max="10224" width="8.7109375" style="1"/>
    <col min="10225" max="10225" width="10.140625" style="1" bestFit="1" customWidth="1"/>
    <col min="10226" max="10226" width="15.140625" style="1" customWidth="1"/>
    <col min="10227" max="10227" width="5.7109375" style="1" customWidth="1"/>
    <col min="10228" max="10228" width="6.5703125" style="1" bestFit="1" customWidth="1"/>
    <col min="10229" max="10229" width="33.7109375" style="1" customWidth="1"/>
    <col min="10230" max="10230" width="8.7109375" style="1"/>
    <col min="10231" max="10231" width="9.28515625" style="1" customWidth="1"/>
    <col min="10232" max="10480" width="8.7109375" style="1"/>
    <col min="10481" max="10481" width="10.140625" style="1" bestFit="1" customWidth="1"/>
    <col min="10482" max="10482" width="15.140625" style="1" customWidth="1"/>
    <col min="10483" max="10483" width="5.7109375" style="1" customWidth="1"/>
    <col min="10484" max="10484" width="6.5703125" style="1" bestFit="1" customWidth="1"/>
    <col min="10485" max="10485" width="33.7109375" style="1" customWidth="1"/>
    <col min="10486" max="10486" width="8.7109375" style="1"/>
    <col min="10487" max="10487" width="9.28515625" style="1" customWidth="1"/>
    <col min="10488" max="10736" width="8.7109375" style="1"/>
    <col min="10737" max="10737" width="10.140625" style="1" bestFit="1" customWidth="1"/>
    <col min="10738" max="10738" width="15.140625" style="1" customWidth="1"/>
    <col min="10739" max="10739" width="5.7109375" style="1" customWidth="1"/>
    <col min="10740" max="10740" width="6.5703125" style="1" bestFit="1" customWidth="1"/>
    <col min="10741" max="10741" width="33.7109375" style="1" customWidth="1"/>
    <col min="10742" max="10742" width="8.7109375" style="1"/>
    <col min="10743" max="10743" width="9.28515625" style="1" customWidth="1"/>
    <col min="10744" max="10992" width="8.7109375" style="1"/>
    <col min="10993" max="10993" width="10.140625" style="1" bestFit="1" customWidth="1"/>
    <col min="10994" max="10994" width="15.140625" style="1" customWidth="1"/>
    <col min="10995" max="10995" width="5.7109375" style="1" customWidth="1"/>
    <col min="10996" max="10996" width="6.5703125" style="1" bestFit="1" customWidth="1"/>
    <col min="10997" max="10997" width="33.7109375" style="1" customWidth="1"/>
    <col min="10998" max="10998" width="8.7109375" style="1"/>
    <col min="10999" max="10999" width="9.28515625" style="1" customWidth="1"/>
    <col min="11000" max="11248" width="8.7109375" style="1"/>
    <col min="11249" max="11249" width="10.140625" style="1" bestFit="1" customWidth="1"/>
    <col min="11250" max="11250" width="15.140625" style="1" customWidth="1"/>
    <col min="11251" max="11251" width="5.7109375" style="1" customWidth="1"/>
    <col min="11252" max="11252" width="6.5703125" style="1" bestFit="1" customWidth="1"/>
    <col min="11253" max="11253" width="33.7109375" style="1" customWidth="1"/>
    <col min="11254" max="11254" width="8.7109375" style="1"/>
    <col min="11255" max="11255" width="9.28515625" style="1" customWidth="1"/>
    <col min="11256" max="11504" width="8.7109375" style="1"/>
    <col min="11505" max="11505" width="10.140625" style="1" bestFit="1" customWidth="1"/>
    <col min="11506" max="11506" width="15.140625" style="1" customWidth="1"/>
    <col min="11507" max="11507" width="5.7109375" style="1" customWidth="1"/>
    <col min="11508" max="11508" width="6.5703125" style="1" bestFit="1" customWidth="1"/>
    <col min="11509" max="11509" width="33.7109375" style="1" customWidth="1"/>
    <col min="11510" max="11510" width="8.7109375" style="1"/>
    <col min="11511" max="11511" width="9.28515625" style="1" customWidth="1"/>
    <col min="11512" max="11760" width="8.7109375" style="1"/>
    <col min="11761" max="11761" width="10.140625" style="1" bestFit="1" customWidth="1"/>
    <col min="11762" max="11762" width="15.140625" style="1" customWidth="1"/>
    <col min="11763" max="11763" width="5.7109375" style="1" customWidth="1"/>
    <col min="11764" max="11764" width="6.5703125" style="1" bestFit="1" customWidth="1"/>
    <col min="11765" max="11765" width="33.7109375" style="1" customWidth="1"/>
    <col min="11766" max="11766" width="8.7109375" style="1"/>
    <col min="11767" max="11767" width="9.28515625" style="1" customWidth="1"/>
    <col min="11768" max="12016" width="8.7109375" style="1"/>
    <col min="12017" max="12017" width="10.140625" style="1" bestFit="1" customWidth="1"/>
    <col min="12018" max="12018" width="15.140625" style="1" customWidth="1"/>
    <col min="12019" max="12019" width="5.7109375" style="1" customWidth="1"/>
    <col min="12020" max="12020" width="6.5703125" style="1" bestFit="1" customWidth="1"/>
    <col min="12021" max="12021" width="33.7109375" style="1" customWidth="1"/>
    <col min="12022" max="12022" width="8.7109375" style="1"/>
    <col min="12023" max="12023" width="9.28515625" style="1" customWidth="1"/>
    <col min="12024" max="12272" width="8.7109375" style="1"/>
    <col min="12273" max="12273" width="10.140625" style="1" bestFit="1" customWidth="1"/>
    <col min="12274" max="12274" width="15.140625" style="1" customWidth="1"/>
    <col min="12275" max="12275" width="5.7109375" style="1" customWidth="1"/>
    <col min="12276" max="12276" width="6.5703125" style="1" bestFit="1" customWidth="1"/>
    <col min="12277" max="12277" width="33.7109375" style="1" customWidth="1"/>
    <col min="12278" max="12278" width="8.7109375" style="1"/>
    <col min="12279" max="12279" width="9.28515625" style="1" customWidth="1"/>
    <col min="12280" max="12528" width="8.7109375" style="1"/>
    <col min="12529" max="12529" width="10.140625" style="1" bestFit="1" customWidth="1"/>
    <col min="12530" max="12530" width="15.140625" style="1" customWidth="1"/>
    <col min="12531" max="12531" width="5.7109375" style="1" customWidth="1"/>
    <col min="12532" max="12532" width="6.5703125" style="1" bestFit="1" customWidth="1"/>
    <col min="12533" max="12533" width="33.7109375" style="1" customWidth="1"/>
    <col min="12534" max="12534" width="8.7109375" style="1"/>
    <col min="12535" max="12535" width="9.28515625" style="1" customWidth="1"/>
    <col min="12536" max="12784" width="8.7109375" style="1"/>
    <col min="12785" max="12785" width="10.140625" style="1" bestFit="1" customWidth="1"/>
    <col min="12786" max="12786" width="15.140625" style="1" customWidth="1"/>
    <col min="12787" max="12787" width="5.7109375" style="1" customWidth="1"/>
    <col min="12788" max="12788" width="6.5703125" style="1" bestFit="1" customWidth="1"/>
    <col min="12789" max="12789" width="33.7109375" style="1" customWidth="1"/>
    <col min="12790" max="12790" width="8.7109375" style="1"/>
    <col min="12791" max="12791" width="9.28515625" style="1" customWidth="1"/>
    <col min="12792" max="13040" width="8.7109375" style="1"/>
    <col min="13041" max="13041" width="10.140625" style="1" bestFit="1" customWidth="1"/>
    <col min="13042" max="13042" width="15.140625" style="1" customWidth="1"/>
    <col min="13043" max="13043" width="5.7109375" style="1" customWidth="1"/>
    <col min="13044" max="13044" width="6.5703125" style="1" bestFit="1" customWidth="1"/>
    <col min="13045" max="13045" width="33.7109375" style="1" customWidth="1"/>
    <col min="13046" max="13046" width="8.7109375" style="1"/>
    <col min="13047" max="13047" width="9.28515625" style="1" customWidth="1"/>
    <col min="13048" max="13296" width="8.7109375" style="1"/>
    <col min="13297" max="13297" width="10.140625" style="1" bestFit="1" customWidth="1"/>
    <col min="13298" max="13298" width="15.140625" style="1" customWidth="1"/>
    <col min="13299" max="13299" width="5.7109375" style="1" customWidth="1"/>
    <col min="13300" max="13300" width="6.5703125" style="1" bestFit="1" customWidth="1"/>
    <col min="13301" max="13301" width="33.7109375" style="1" customWidth="1"/>
    <col min="13302" max="13302" width="8.7109375" style="1"/>
    <col min="13303" max="13303" width="9.28515625" style="1" customWidth="1"/>
    <col min="13304" max="13552" width="8.7109375" style="1"/>
    <col min="13553" max="13553" width="10.140625" style="1" bestFit="1" customWidth="1"/>
    <col min="13554" max="13554" width="15.140625" style="1" customWidth="1"/>
    <col min="13555" max="13555" width="5.7109375" style="1" customWidth="1"/>
    <col min="13556" max="13556" width="6.5703125" style="1" bestFit="1" customWidth="1"/>
    <col min="13557" max="13557" width="33.7109375" style="1" customWidth="1"/>
    <col min="13558" max="13558" width="8.7109375" style="1"/>
    <col min="13559" max="13559" width="9.28515625" style="1" customWidth="1"/>
    <col min="13560" max="13808" width="8.7109375" style="1"/>
    <col min="13809" max="13809" width="10.140625" style="1" bestFit="1" customWidth="1"/>
    <col min="13810" max="13810" width="15.140625" style="1" customWidth="1"/>
    <col min="13811" max="13811" width="5.7109375" style="1" customWidth="1"/>
    <col min="13812" max="13812" width="6.5703125" style="1" bestFit="1" customWidth="1"/>
    <col min="13813" max="13813" width="33.7109375" style="1" customWidth="1"/>
    <col min="13814" max="13814" width="8.7109375" style="1"/>
    <col min="13815" max="13815" width="9.28515625" style="1" customWidth="1"/>
    <col min="13816" max="14064" width="8.7109375" style="1"/>
    <col min="14065" max="14065" width="10.140625" style="1" bestFit="1" customWidth="1"/>
    <col min="14066" max="14066" width="15.140625" style="1" customWidth="1"/>
    <col min="14067" max="14067" width="5.7109375" style="1" customWidth="1"/>
    <col min="14068" max="14068" width="6.5703125" style="1" bestFit="1" customWidth="1"/>
    <col min="14069" max="14069" width="33.7109375" style="1" customWidth="1"/>
    <col min="14070" max="14070" width="8.7109375" style="1"/>
    <col min="14071" max="14071" width="9.28515625" style="1" customWidth="1"/>
    <col min="14072" max="14320" width="8.7109375" style="1"/>
    <col min="14321" max="14321" width="10.140625" style="1" bestFit="1" customWidth="1"/>
    <col min="14322" max="14322" width="15.140625" style="1" customWidth="1"/>
    <col min="14323" max="14323" width="5.7109375" style="1" customWidth="1"/>
    <col min="14324" max="14324" width="6.5703125" style="1" bestFit="1" customWidth="1"/>
    <col min="14325" max="14325" width="33.7109375" style="1" customWidth="1"/>
    <col min="14326" max="14326" width="8.7109375" style="1"/>
    <col min="14327" max="14327" width="9.28515625" style="1" customWidth="1"/>
    <col min="14328" max="14576" width="8.7109375" style="1"/>
    <col min="14577" max="14577" width="10.140625" style="1" bestFit="1" customWidth="1"/>
    <col min="14578" max="14578" width="15.140625" style="1" customWidth="1"/>
    <col min="14579" max="14579" width="5.7109375" style="1" customWidth="1"/>
    <col min="14580" max="14580" width="6.5703125" style="1" bestFit="1" customWidth="1"/>
    <col min="14581" max="14581" width="33.7109375" style="1" customWidth="1"/>
    <col min="14582" max="14582" width="8.7109375" style="1"/>
    <col min="14583" max="14583" width="9.28515625" style="1" customWidth="1"/>
    <col min="14584" max="14832" width="8.7109375" style="1"/>
    <col min="14833" max="14833" width="10.140625" style="1" bestFit="1" customWidth="1"/>
    <col min="14834" max="14834" width="15.140625" style="1" customWidth="1"/>
    <col min="14835" max="14835" width="5.7109375" style="1" customWidth="1"/>
    <col min="14836" max="14836" width="6.5703125" style="1" bestFit="1" customWidth="1"/>
    <col min="14837" max="14837" width="33.7109375" style="1" customWidth="1"/>
    <col min="14838" max="14838" width="8.7109375" style="1"/>
    <col min="14839" max="14839" width="9.28515625" style="1" customWidth="1"/>
    <col min="14840" max="15088" width="8.7109375" style="1"/>
    <col min="15089" max="15089" width="10.140625" style="1" bestFit="1" customWidth="1"/>
    <col min="15090" max="15090" width="15.140625" style="1" customWidth="1"/>
    <col min="15091" max="15091" width="5.7109375" style="1" customWidth="1"/>
    <col min="15092" max="15092" width="6.5703125" style="1" bestFit="1" customWidth="1"/>
    <col min="15093" max="15093" width="33.7109375" style="1" customWidth="1"/>
    <col min="15094" max="15094" width="8.7109375" style="1"/>
    <col min="15095" max="15095" width="9.28515625" style="1" customWidth="1"/>
    <col min="15096" max="15344" width="8.7109375" style="1"/>
    <col min="15345" max="15345" width="10.140625" style="1" bestFit="1" customWidth="1"/>
    <col min="15346" max="15346" width="15.140625" style="1" customWidth="1"/>
    <col min="15347" max="15347" width="5.7109375" style="1" customWidth="1"/>
    <col min="15348" max="15348" width="6.5703125" style="1" bestFit="1" customWidth="1"/>
    <col min="15349" max="15349" width="33.7109375" style="1" customWidth="1"/>
    <col min="15350" max="15350" width="8.7109375" style="1"/>
    <col min="15351" max="15351" width="9.28515625" style="1" customWidth="1"/>
    <col min="15352" max="15600" width="8.7109375" style="1"/>
    <col min="15601" max="15601" width="10.140625" style="1" bestFit="1" customWidth="1"/>
    <col min="15602" max="15602" width="15.140625" style="1" customWidth="1"/>
    <col min="15603" max="15603" width="5.7109375" style="1" customWidth="1"/>
    <col min="15604" max="15604" width="6.5703125" style="1" bestFit="1" customWidth="1"/>
    <col min="15605" max="15605" width="33.7109375" style="1" customWidth="1"/>
    <col min="15606" max="15606" width="8.7109375" style="1"/>
    <col min="15607" max="15607" width="9.28515625" style="1" customWidth="1"/>
    <col min="15608" max="15856" width="8.7109375" style="1"/>
    <col min="15857" max="15857" width="10.140625" style="1" bestFit="1" customWidth="1"/>
    <col min="15858" max="15858" width="15.140625" style="1" customWidth="1"/>
    <col min="15859" max="15859" width="5.7109375" style="1" customWidth="1"/>
    <col min="15860" max="15860" width="6.5703125" style="1" bestFit="1" customWidth="1"/>
    <col min="15861" max="15861" width="33.7109375" style="1" customWidth="1"/>
    <col min="15862" max="15862" width="8.7109375" style="1"/>
    <col min="15863" max="15863" width="9.28515625" style="1" customWidth="1"/>
    <col min="15864" max="16112" width="8.7109375" style="1"/>
    <col min="16113" max="16113" width="10.140625" style="1" bestFit="1" customWidth="1"/>
    <col min="16114" max="16114" width="15.140625" style="1" customWidth="1"/>
    <col min="16115" max="16115" width="5.7109375" style="1" customWidth="1"/>
    <col min="16116" max="16116" width="6.5703125" style="1" bestFit="1" customWidth="1"/>
    <col min="16117" max="16117" width="33.7109375" style="1" customWidth="1"/>
    <col min="16118" max="16118" width="8.7109375" style="1"/>
    <col min="16119" max="16119" width="9.28515625" style="1" customWidth="1"/>
    <col min="16120" max="16384" width="8.7109375" style="1"/>
  </cols>
  <sheetData>
    <row r="1" spans="1:6" ht="17.25" thickTop="1" thickBot="1" x14ac:dyDescent="0.3">
      <c r="A1" s="216" t="s">
        <v>0</v>
      </c>
      <c r="B1" s="217"/>
      <c r="C1" s="217"/>
      <c r="D1" s="217"/>
      <c r="E1" s="217"/>
      <c r="F1" s="218"/>
    </row>
    <row r="2" spans="1:6" s="7" customFormat="1" ht="33" thickTop="1" thickBot="1" x14ac:dyDescent="0.3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pans="1:6" ht="16.5" thickTop="1" x14ac:dyDescent="0.25">
      <c r="A3" s="221" t="s">
        <v>8</v>
      </c>
      <c r="B3" s="8" t="s">
        <v>9</v>
      </c>
      <c r="C3" s="9">
        <v>128</v>
      </c>
      <c r="D3" s="10" t="s">
        <v>10</v>
      </c>
      <c r="E3" s="11">
        <v>45.411999999999999</v>
      </c>
      <c r="F3" s="12"/>
    </row>
    <row r="4" spans="1:6" x14ac:dyDescent="0.25">
      <c r="A4" s="222"/>
      <c r="B4" s="13" t="s">
        <v>9</v>
      </c>
      <c r="C4" s="14">
        <v>127</v>
      </c>
      <c r="D4" s="15" t="s">
        <v>11</v>
      </c>
      <c r="E4" s="16"/>
      <c r="F4" s="17">
        <v>45</v>
      </c>
    </row>
    <row r="5" spans="1:6" ht="18.75" thickBot="1" x14ac:dyDescent="0.3">
      <c r="A5" s="223"/>
      <c r="B5" s="18" t="s">
        <v>76</v>
      </c>
      <c r="C5" s="19"/>
      <c r="D5" s="20"/>
      <c r="E5" s="21"/>
      <c r="F5" s="22"/>
    </row>
    <row r="6" spans="1:6" ht="16.5" thickTop="1" x14ac:dyDescent="0.25">
      <c r="A6" s="209">
        <v>45874</v>
      </c>
      <c r="B6" s="8" t="s">
        <v>9</v>
      </c>
      <c r="C6" s="23">
        <v>127</v>
      </c>
      <c r="D6" s="24" t="s">
        <v>12</v>
      </c>
      <c r="E6" s="25">
        <v>16.312999999999999</v>
      </c>
      <c r="F6" s="12"/>
    </row>
    <row r="7" spans="1:6" x14ac:dyDescent="0.25">
      <c r="A7" s="210"/>
      <c r="B7" s="26" t="s">
        <v>9</v>
      </c>
      <c r="C7" s="27">
        <v>127</v>
      </c>
      <c r="D7" s="28" t="s">
        <v>13</v>
      </c>
      <c r="E7" s="29">
        <v>33.99</v>
      </c>
      <c r="F7" s="30"/>
    </row>
    <row r="8" spans="1:6" x14ac:dyDescent="0.25">
      <c r="A8" s="210"/>
      <c r="B8" s="26" t="s">
        <v>9</v>
      </c>
      <c r="C8" s="27">
        <v>128</v>
      </c>
      <c r="D8" s="31" t="s">
        <v>14</v>
      </c>
      <c r="E8" s="29">
        <v>27.492999999999999</v>
      </c>
      <c r="F8" s="30"/>
    </row>
    <row r="9" spans="1:6" x14ac:dyDescent="0.25">
      <c r="A9" s="210"/>
      <c r="B9" s="26" t="s">
        <v>9</v>
      </c>
      <c r="C9" s="27">
        <v>128</v>
      </c>
      <c r="D9" s="31" t="s">
        <v>15</v>
      </c>
      <c r="E9" s="29">
        <v>33.700000000000003</v>
      </c>
      <c r="F9" s="30"/>
    </row>
    <row r="10" spans="1:6" x14ac:dyDescent="0.25">
      <c r="A10" s="210"/>
      <c r="B10" s="32" t="s">
        <v>9</v>
      </c>
      <c r="C10" s="33">
        <v>128</v>
      </c>
      <c r="D10" s="34" t="s">
        <v>16</v>
      </c>
      <c r="E10" s="35"/>
      <c r="F10" s="36"/>
    </row>
    <row r="11" spans="1:6" ht="18.75" thickBot="1" x14ac:dyDescent="0.3">
      <c r="A11" s="211"/>
      <c r="B11" s="37" t="s">
        <v>76</v>
      </c>
      <c r="C11" s="38"/>
      <c r="D11" s="39"/>
      <c r="E11" s="40"/>
      <c r="F11" s="41"/>
    </row>
    <row r="12" spans="1:6" ht="32.25" thickTop="1" x14ac:dyDescent="0.25">
      <c r="A12" s="209">
        <v>45875</v>
      </c>
      <c r="B12" s="42" t="s">
        <v>9</v>
      </c>
      <c r="C12" s="43">
        <v>120</v>
      </c>
      <c r="D12" s="44" t="s">
        <v>22</v>
      </c>
      <c r="E12" s="45">
        <v>30.33</v>
      </c>
      <c r="F12" s="46"/>
    </row>
    <row r="13" spans="1:6" ht="31.5" x14ac:dyDescent="0.25">
      <c r="A13" s="210"/>
      <c r="B13" s="26" t="s">
        <v>9</v>
      </c>
      <c r="C13" s="27">
        <v>120</v>
      </c>
      <c r="D13" s="47" t="s">
        <v>23</v>
      </c>
      <c r="E13" s="48">
        <v>30.33</v>
      </c>
      <c r="F13" s="49"/>
    </row>
    <row r="14" spans="1:6" x14ac:dyDescent="0.25">
      <c r="A14" s="210"/>
      <c r="B14" s="32" t="s">
        <v>9</v>
      </c>
      <c r="C14" s="33">
        <v>120</v>
      </c>
      <c r="D14" s="50" t="s">
        <v>24</v>
      </c>
      <c r="E14" s="51"/>
      <c r="F14" s="30">
        <v>18</v>
      </c>
    </row>
    <row r="15" spans="1:6" x14ac:dyDescent="0.25">
      <c r="A15" s="210"/>
      <c r="B15" s="52" t="s">
        <v>9</v>
      </c>
      <c r="C15" s="53">
        <v>121</v>
      </c>
      <c r="D15" s="54" t="s">
        <v>25</v>
      </c>
      <c r="E15" s="55">
        <v>38.270000000000003</v>
      </c>
      <c r="F15" s="56"/>
    </row>
    <row r="16" spans="1:6" x14ac:dyDescent="0.25">
      <c r="A16" s="210"/>
      <c r="B16" s="26" t="s">
        <v>9</v>
      </c>
      <c r="C16" s="27">
        <v>125</v>
      </c>
      <c r="D16" s="57" t="s">
        <v>59</v>
      </c>
      <c r="E16" s="29">
        <v>23.616</v>
      </c>
      <c r="F16" s="30"/>
    </row>
    <row r="17" spans="1:6" x14ac:dyDescent="0.25">
      <c r="A17" s="210"/>
      <c r="B17" s="58" t="s">
        <v>9</v>
      </c>
      <c r="C17" s="59">
        <v>125</v>
      </c>
      <c r="D17" s="60" t="s">
        <v>60</v>
      </c>
      <c r="E17" s="61"/>
      <c r="F17" s="36">
        <v>23</v>
      </c>
    </row>
    <row r="18" spans="1:6" x14ac:dyDescent="0.25">
      <c r="A18" s="210"/>
      <c r="B18" s="52" t="s">
        <v>9</v>
      </c>
      <c r="C18" s="27" t="s">
        <v>26</v>
      </c>
      <c r="D18" s="57" t="s">
        <v>27</v>
      </c>
      <c r="E18" s="29">
        <v>17.318999999999999</v>
      </c>
      <c r="F18" s="49"/>
    </row>
    <row r="19" spans="1:6" x14ac:dyDescent="0.25">
      <c r="A19" s="210"/>
      <c r="B19" s="62" t="s">
        <v>9</v>
      </c>
      <c r="C19" s="33" t="s">
        <v>26</v>
      </c>
      <c r="D19" s="63" t="s">
        <v>28</v>
      </c>
      <c r="E19" s="35"/>
      <c r="F19" s="49">
        <v>17</v>
      </c>
    </row>
    <row r="20" spans="1:6" ht="18.75" thickBot="1" x14ac:dyDescent="0.3">
      <c r="A20" s="211"/>
      <c r="B20" s="18" t="s">
        <v>76</v>
      </c>
      <c r="C20" s="64"/>
      <c r="D20" s="65"/>
      <c r="E20" s="66"/>
      <c r="F20" s="41"/>
    </row>
    <row r="21" spans="1:6" ht="16.5" thickTop="1" x14ac:dyDescent="0.25">
      <c r="A21" s="209">
        <v>45876</v>
      </c>
      <c r="B21" s="8" t="s">
        <v>9</v>
      </c>
      <c r="C21" s="23">
        <v>121</v>
      </c>
      <c r="D21" s="67" t="s">
        <v>29</v>
      </c>
      <c r="E21" s="68">
        <v>65.36</v>
      </c>
      <c r="F21" s="12"/>
    </row>
    <row r="22" spans="1:6" x14ac:dyDescent="0.25">
      <c r="A22" s="210"/>
      <c r="B22" s="32" t="s">
        <v>9</v>
      </c>
      <c r="C22" s="33">
        <v>121</v>
      </c>
      <c r="D22" s="50" t="s">
        <v>30</v>
      </c>
      <c r="E22" s="51"/>
      <c r="F22" s="30">
        <v>28</v>
      </c>
    </row>
    <row r="23" spans="1:6" x14ac:dyDescent="0.25">
      <c r="A23" s="210"/>
      <c r="B23" s="26" t="s">
        <v>9</v>
      </c>
      <c r="C23" s="69">
        <v>130</v>
      </c>
      <c r="D23" s="31" t="s">
        <v>31</v>
      </c>
      <c r="E23" s="70">
        <v>30.071999999999999</v>
      </c>
      <c r="F23" s="30"/>
    </row>
    <row r="24" spans="1:6" x14ac:dyDescent="0.25">
      <c r="A24" s="210"/>
      <c r="B24" s="71" t="s">
        <v>9</v>
      </c>
      <c r="C24" s="53">
        <v>130</v>
      </c>
      <c r="D24" s="54" t="s">
        <v>61</v>
      </c>
      <c r="E24" s="55">
        <v>34</v>
      </c>
      <c r="F24" s="49"/>
    </row>
    <row r="25" spans="1:6" ht="31.5" x14ac:dyDescent="0.25">
      <c r="A25" s="210"/>
      <c r="B25" s="72" t="s">
        <v>9</v>
      </c>
      <c r="C25" s="73">
        <v>147</v>
      </c>
      <c r="D25" s="74" t="s">
        <v>32</v>
      </c>
      <c r="E25" s="48">
        <v>37.03</v>
      </c>
      <c r="F25" s="49"/>
    </row>
    <row r="26" spans="1:6" ht="18.75" thickBot="1" x14ac:dyDescent="0.3">
      <c r="A26" s="211"/>
      <c r="B26" s="18" t="s">
        <v>76</v>
      </c>
      <c r="C26" s="64"/>
      <c r="D26" s="65"/>
      <c r="E26" s="66"/>
      <c r="F26" s="41"/>
    </row>
    <row r="27" spans="1:6" ht="32.25" thickTop="1" x14ac:dyDescent="0.25">
      <c r="A27" s="209">
        <v>45877</v>
      </c>
      <c r="B27" s="75" t="s">
        <v>9</v>
      </c>
      <c r="C27" s="76">
        <v>146</v>
      </c>
      <c r="D27" s="77" t="s">
        <v>44</v>
      </c>
      <c r="E27" s="78">
        <v>50.98</v>
      </c>
      <c r="F27" s="79"/>
    </row>
    <row r="28" spans="1:6" ht="31.5" x14ac:dyDescent="0.25">
      <c r="A28" s="210"/>
      <c r="B28" s="32" t="s">
        <v>9</v>
      </c>
      <c r="C28" s="80">
        <v>146</v>
      </c>
      <c r="D28" s="81" t="s">
        <v>45</v>
      </c>
      <c r="E28" s="51"/>
      <c r="F28" s="30">
        <v>51</v>
      </c>
    </row>
    <row r="29" spans="1:6" ht="18.75" thickBot="1" x14ac:dyDescent="0.3">
      <c r="A29" s="211"/>
      <c r="B29" s="18" t="s">
        <v>76</v>
      </c>
      <c r="C29" s="64"/>
      <c r="D29" s="65"/>
      <c r="E29" s="66"/>
      <c r="F29" s="41"/>
    </row>
    <row r="30" spans="1:6" ht="32.25" thickTop="1" x14ac:dyDescent="0.25">
      <c r="A30" s="82" t="s">
        <v>66</v>
      </c>
      <c r="B30" s="72" t="s">
        <v>9</v>
      </c>
      <c r="C30" s="69">
        <v>140</v>
      </c>
      <c r="D30" s="47" t="s">
        <v>33</v>
      </c>
      <c r="E30" s="48">
        <v>52.264000000000003</v>
      </c>
      <c r="F30" s="49"/>
    </row>
    <row r="31" spans="1:6" ht="31.5" x14ac:dyDescent="0.25">
      <c r="A31" s="83"/>
      <c r="B31" s="52" t="s">
        <v>9</v>
      </c>
      <c r="C31" s="84">
        <v>140</v>
      </c>
      <c r="D31" s="85" t="s">
        <v>34</v>
      </c>
      <c r="E31" s="86">
        <v>8.7560000000000002</v>
      </c>
      <c r="F31" s="49"/>
    </row>
    <row r="32" spans="1:6" x14ac:dyDescent="0.25">
      <c r="A32" s="83"/>
      <c r="B32" s="72" t="s">
        <v>9</v>
      </c>
      <c r="C32" s="73">
        <v>135</v>
      </c>
      <c r="D32" s="31" t="s">
        <v>35</v>
      </c>
      <c r="E32" s="48">
        <v>5.9</v>
      </c>
      <c r="F32" s="49"/>
    </row>
    <row r="33" spans="1:7" x14ac:dyDescent="0.25">
      <c r="A33" s="83"/>
      <c r="B33" s="26" t="s">
        <v>9</v>
      </c>
      <c r="C33" s="69">
        <v>135</v>
      </c>
      <c r="D33" s="31" t="s">
        <v>36</v>
      </c>
      <c r="E33" s="70">
        <v>23.152999999999999</v>
      </c>
      <c r="F33" s="30"/>
    </row>
    <row r="34" spans="1:7" x14ac:dyDescent="0.25">
      <c r="A34" s="83"/>
      <c r="B34" s="26" t="s">
        <v>9</v>
      </c>
      <c r="C34" s="69">
        <v>135</v>
      </c>
      <c r="D34" s="87" t="s">
        <v>37</v>
      </c>
      <c r="E34" s="88">
        <v>1.9670000000000001</v>
      </c>
      <c r="F34" s="36"/>
    </row>
    <row r="35" spans="1:7" x14ac:dyDescent="0.25">
      <c r="A35" s="83"/>
      <c r="B35" s="26" t="s">
        <v>9</v>
      </c>
      <c r="C35" s="69">
        <v>135</v>
      </c>
      <c r="D35" s="87" t="s">
        <v>38</v>
      </c>
      <c r="E35" s="88">
        <v>4.5220000000000002</v>
      </c>
      <c r="F35" s="36"/>
    </row>
    <row r="36" spans="1:7" x14ac:dyDescent="0.25">
      <c r="A36" s="83"/>
      <c r="B36" s="26" t="s">
        <v>9</v>
      </c>
      <c r="C36" s="69">
        <v>135</v>
      </c>
      <c r="D36" s="87" t="s">
        <v>39</v>
      </c>
      <c r="E36" s="88">
        <v>7.8659999999999997</v>
      </c>
      <c r="F36" s="36"/>
    </row>
    <row r="37" spans="1:7" x14ac:dyDescent="0.25">
      <c r="A37" s="83"/>
      <c r="B37" s="26" t="s">
        <v>9</v>
      </c>
      <c r="C37" s="69">
        <v>135</v>
      </c>
      <c r="D37" s="87" t="s">
        <v>40</v>
      </c>
      <c r="E37" s="88">
        <v>0.96199999999999997</v>
      </c>
      <c r="F37" s="36"/>
    </row>
    <row r="38" spans="1:7" x14ac:dyDescent="0.25">
      <c r="A38" s="83"/>
      <c r="B38" s="26" t="s">
        <v>9</v>
      </c>
      <c r="C38" s="69">
        <v>135</v>
      </c>
      <c r="D38" s="87" t="s">
        <v>41</v>
      </c>
      <c r="E38" s="88">
        <v>3.7810000000000001</v>
      </c>
      <c r="F38" s="36"/>
    </row>
    <row r="39" spans="1:7" x14ac:dyDescent="0.25">
      <c r="A39" s="83"/>
      <c r="B39" s="26" t="s">
        <v>9</v>
      </c>
      <c r="C39" s="69">
        <v>135</v>
      </c>
      <c r="D39" s="87" t="s">
        <v>42</v>
      </c>
      <c r="E39" s="88">
        <v>5.3529999999999998</v>
      </c>
      <c r="F39" s="36"/>
    </row>
    <row r="40" spans="1:7" x14ac:dyDescent="0.25">
      <c r="A40" s="83"/>
      <c r="B40" s="62" t="s">
        <v>9</v>
      </c>
      <c r="C40" s="89">
        <v>140</v>
      </c>
      <c r="D40" s="90" t="s">
        <v>43</v>
      </c>
      <c r="E40" s="51"/>
      <c r="F40" s="30">
        <v>65</v>
      </c>
    </row>
    <row r="41" spans="1:7" ht="18.75" thickBot="1" x14ac:dyDescent="0.3">
      <c r="A41" s="91"/>
      <c r="B41" s="18" t="s">
        <v>76</v>
      </c>
      <c r="C41" s="92"/>
      <c r="D41" s="93"/>
      <c r="E41" s="94"/>
      <c r="F41" s="22"/>
    </row>
    <row r="42" spans="1:7" ht="32.25" thickTop="1" x14ac:dyDescent="0.25">
      <c r="A42" s="219">
        <v>45881</v>
      </c>
      <c r="B42" s="95" t="s">
        <v>9</v>
      </c>
      <c r="C42" s="96" t="s">
        <v>70</v>
      </c>
      <c r="D42" s="97" t="s">
        <v>71</v>
      </c>
      <c r="E42" s="98">
        <f>80.44+44.96</f>
        <v>125.4</v>
      </c>
      <c r="F42" s="99"/>
      <c r="G42" s="100"/>
    </row>
    <row r="43" spans="1:7" ht="18.75" thickBot="1" x14ac:dyDescent="0.3">
      <c r="A43" s="220"/>
      <c r="B43" s="101" t="s">
        <v>76</v>
      </c>
      <c r="C43" s="64"/>
      <c r="D43" s="65"/>
      <c r="E43" s="66"/>
      <c r="F43" s="41"/>
    </row>
    <row r="44" spans="1:7" ht="32.25" thickTop="1" x14ac:dyDescent="0.25">
      <c r="A44" s="206">
        <v>45888</v>
      </c>
      <c r="B44" s="102" t="s">
        <v>48</v>
      </c>
      <c r="C44" s="103">
        <v>206</v>
      </c>
      <c r="D44" s="104" t="s">
        <v>49</v>
      </c>
      <c r="E44" s="105">
        <v>2.4039999999999999</v>
      </c>
      <c r="F44" s="106"/>
    </row>
    <row r="45" spans="1:7" x14ac:dyDescent="0.25">
      <c r="A45" s="207"/>
      <c r="B45" s="57" t="s">
        <v>18</v>
      </c>
      <c r="C45" s="107">
        <v>142</v>
      </c>
      <c r="D45" s="31" t="s">
        <v>50</v>
      </c>
      <c r="E45" s="86">
        <v>47.398999999999994</v>
      </c>
      <c r="F45" s="30"/>
    </row>
    <row r="46" spans="1:7" x14ac:dyDescent="0.25">
      <c r="A46" s="207"/>
      <c r="B46" s="57" t="s">
        <v>9</v>
      </c>
      <c r="C46" s="107">
        <v>142</v>
      </c>
      <c r="D46" s="31" t="s">
        <v>51</v>
      </c>
      <c r="E46" s="29">
        <v>33.659999999999997</v>
      </c>
      <c r="F46" s="30"/>
    </row>
    <row r="47" spans="1:7" ht="18.75" thickBot="1" x14ac:dyDescent="0.3">
      <c r="A47" s="208"/>
      <c r="B47" s="18" t="s">
        <v>76</v>
      </c>
      <c r="C47" s="64"/>
      <c r="D47" s="65"/>
      <c r="E47" s="66"/>
      <c r="F47" s="41"/>
    </row>
    <row r="48" spans="1:7" ht="111" thickTop="1" x14ac:dyDescent="0.25">
      <c r="A48" s="209">
        <v>45890</v>
      </c>
      <c r="B48" s="26" t="s">
        <v>9</v>
      </c>
      <c r="C48" s="69">
        <v>145</v>
      </c>
      <c r="D48" s="108" t="s">
        <v>77</v>
      </c>
      <c r="E48" s="70">
        <v>47.54</v>
      </c>
      <c r="F48" s="30"/>
    </row>
    <row r="49" spans="1:6" x14ac:dyDescent="0.25">
      <c r="A49" s="210"/>
      <c r="B49" s="52" t="s">
        <v>18</v>
      </c>
      <c r="C49" s="84">
        <v>145</v>
      </c>
      <c r="D49" s="31" t="s">
        <v>47</v>
      </c>
      <c r="E49" s="86">
        <v>17.239999999999998</v>
      </c>
      <c r="F49" s="30"/>
    </row>
    <row r="50" spans="1:6" x14ac:dyDescent="0.25">
      <c r="A50" s="210"/>
      <c r="B50" s="26" t="s">
        <v>18</v>
      </c>
      <c r="C50" s="27">
        <v>100</v>
      </c>
      <c r="D50" s="57" t="s">
        <v>52</v>
      </c>
      <c r="E50" s="70">
        <v>6.35</v>
      </c>
      <c r="F50" s="30"/>
    </row>
    <row r="51" spans="1:6" x14ac:dyDescent="0.25">
      <c r="A51" s="210"/>
      <c r="B51" s="26" t="s">
        <v>7</v>
      </c>
      <c r="C51" s="109">
        <v>100</v>
      </c>
      <c r="D51" s="28" t="s">
        <v>68</v>
      </c>
      <c r="E51" s="70"/>
      <c r="F51" s="30">
        <v>105</v>
      </c>
    </row>
    <row r="52" spans="1:6" x14ac:dyDescent="0.25">
      <c r="A52" s="210"/>
      <c r="B52" s="26" t="s">
        <v>7</v>
      </c>
      <c r="C52" s="109">
        <v>100</v>
      </c>
      <c r="D52" s="31" t="s">
        <v>53</v>
      </c>
      <c r="E52" s="70">
        <v>53.15</v>
      </c>
      <c r="F52" s="30"/>
    </row>
    <row r="53" spans="1:6" ht="18.75" thickBot="1" x14ac:dyDescent="0.3">
      <c r="A53" s="211"/>
      <c r="B53" s="18" t="s">
        <v>76</v>
      </c>
      <c r="C53" s="110"/>
      <c r="D53" s="20"/>
      <c r="E53" s="21"/>
      <c r="F53" s="22"/>
    </row>
    <row r="54" spans="1:6" ht="16.5" thickTop="1" x14ac:dyDescent="0.25">
      <c r="A54" s="212">
        <v>45915</v>
      </c>
      <c r="B54" s="111" t="s">
        <v>18</v>
      </c>
      <c r="C54" s="23">
        <v>100</v>
      </c>
      <c r="D54" s="111" t="s">
        <v>75</v>
      </c>
      <c r="E54" s="112">
        <v>27</v>
      </c>
      <c r="F54" s="106"/>
    </row>
    <row r="55" spans="1:6" x14ac:dyDescent="0.25">
      <c r="A55" s="213"/>
      <c r="B55" s="50" t="s">
        <v>9</v>
      </c>
      <c r="C55" s="80">
        <v>140</v>
      </c>
      <c r="D55" s="50" t="s">
        <v>56</v>
      </c>
      <c r="E55" s="70"/>
      <c r="F55" s="49">
        <v>31</v>
      </c>
    </row>
    <row r="56" spans="1:6" ht="31.5" x14ac:dyDescent="0.25">
      <c r="A56" s="213"/>
      <c r="B56" s="57" t="s">
        <v>9</v>
      </c>
      <c r="C56" s="109">
        <v>140</v>
      </c>
      <c r="D56" s="47" t="s">
        <v>69</v>
      </c>
      <c r="E56" s="70">
        <v>25</v>
      </c>
      <c r="F56" s="30"/>
    </row>
    <row r="57" spans="1:6" x14ac:dyDescent="0.25">
      <c r="A57" s="213"/>
      <c r="B57" s="57" t="s">
        <v>9</v>
      </c>
      <c r="C57" s="69">
        <v>140</v>
      </c>
      <c r="D57" s="113" t="s">
        <v>46</v>
      </c>
      <c r="E57" s="70">
        <v>25</v>
      </c>
      <c r="F57" s="30"/>
    </row>
    <row r="58" spans="1:6" x14ac:dyDescent="0.25">
      <c r="A58" s="213"/>
      <c r="B58" s="31" t="s">
        <v>9</v>
      </c>
      <c r="C58" s="69">
        <v>140</v>
      </c>
      <c r="D58" s="31" t="s">
        <v>57</v>
      </c>
      <c r="E58" s="70">
        <v>30.08</v>
      </c>
      <c r="F58" s="30"/>
    </row>
    <row r="59" spans="1:6" x14ac:dyDescent="0.25">
      <c r="A59" s="213"/>
      <c r="B59" s="63" t="s">
        <v>18</v>
      </c>
      <c r="C59" s="33">
        <v>100</v>
      </c>
      <c r="D59" s="31" t="s">
        <v>58</v>
      </c>
      <c r="E59" s="70">
        <v>27</v>
      </c>
      <c r="F59" s="30"/>
    </row>
    <row r="60" spans="1:6" ht="18.75" thickBot="1" x14ac:dyDescent="0.3">
      <c r="A60" s="214"/>
      <c r="B60" s="101" t="s">
        <v>76</v>
      </c>
      <c r="C60" s="64"/>
      <c r="D60" s="65"/>
      <c r="E60" s="66"/>
      <c r="F60" s="41"/>
    </row>
    <row r="61" spans="1:6" ht="16.5" thickTop="1" x14ac:dyDescent="0.25">
      <c r="A61" s="206">
        <v>45916</v>
      </c>
      <c r="B61" s="8" t="s">
        <v>18</v>
      </c>
      <c r="C61" s="23">
        <v>100</v>
      </c>
      <c r="D61" s="111" t="s">
        <v>19</v>
      </c>
      <c r="E61" s="68">
        <v>6.35</v>
      </c>
      <c r="F61" s="12"/>
    </row>
    <row r="62" spans="1:6" x14ac:dyDescent="0.25">
      <c r="A62" s="207"/>
      <c r="B62" s="26" t="s">
        <v>18</v>
      </c>
      <c r="C62" s="27">
        <v>100</v>
      </c>
      <c r="D62" s="57" t="s">
        <v>20</v>
      </c>
      <c r="E62" s="114">
        <v>0.21</v>
      </c>
      <c r="F62" s="79"/>
    </row>
    <row r="63" spans="1:6" x14ac:dyDescent="0.25">
      <c r="A63" s="207"/>
      <c r="B63" s="26" t="s">
        <v>9</v>
      </c>
      <c r="C63" s="69">
        <v>120</v>
      </c>
      <c r="D63" s="31" t="s">
        <v>21</v>
      </c>
      <c r="E63" s="70">
        <v>88.491</v>
      </c>
      <c r="F63" s="30"/>
    </row>
    <row r="64" spans="1:6" ht="18.75" thickBot="1" x14ac:dyDescent="0.3">
      <c r="A64" s="215"/>
      <c r="B64" s="115" t="s">
        <v>76</v>
      </c>
      <c r="C64" s="116"/>
      <c r="D64" s="117"/>
      <c r="E64" s="118"/>
      <c r="F64" s="119"/>
    </row>
    <row r="65" spans="1:6" ht="32.25" thickTop="1" x14ac:dyDescent="0.25">
      <c r="A65" s="209">
        <v>45917</v>
      </c>
      <c r="B65" s="120" t="s">
        <v>9</v>
      </c>
      <c r="C65" s="121">
        <v>120</v>
      </c>
      <c r="D65" s="122" t="s">
        <v>17</v>
      </c>
      <c r="E65" s="112">
        <v>88.491</v>
      </c>
      <c r="F65" s="106"/>
    </row>
    <row r="66" spans="1:6" x14ac:dyDescent="0.25">
      <c r="A66" s="210"/>
      <c r="B66" s="72" t="s">
        <v>9</v>
      </c>
      <c r="C66" s="73">
        <v>130</v>
      </c>
      <c r="D66" s="47" t="s">
        <v>62</v>
      </c>
      <c r="E66" s="48">
        <v>57.12</v>
      </c>
      <c r="F66" s="49"/>
    </row>
    <row r="67" spans="1:6" ht="18.75" thickBot="1" x14ac:dyDescent="0.3">
      <c r="A67" s="211"/>
      <c r="B67" s="18" t="s">
        <v>76</v>
      </c>
      <c r="C67" s="64"/>
      <c r="D67" s="65"/>
      <c r="E67" s="66"/>
      <c r="F67" s="41"/>
    </row>
    <row r="68" spans="1:6" ht="16.5" thickTop="1" x14ac:dyDescent="0.25">
      <c r="A68" s="206">
        <v>45918</v>
      </c>
      <c r="B68" s="123" t="s">
        <v>9</v>
      </c>
      <c r="C68" s="124">
        <v>147</v>
      </c>
      <c r="D68" s="44" t="s">
        <v>63</v>
      </c>
      <c r="E68" s="45">
        <v>39.799999999999997</v>
      </c>
      <c r="F68" s="46"/>
    </row>
    <row r="69" spans="1:6" x14ac:dyDescent="0.25">
      <c r="A69" s="207"/>
      <c r="B69" s="26" t="s">
        <v>9</v>
      </c>
      <c r="C69" s="69">
        <v>135</v>
      </c>
      <c r="D69" s="31" t="s">
        <v>72</v>
      </c>
      <c r="E69" s="70">
        <v>35</v>
      </c>
      <c r="F69" s="30"/>
    </row>
    <row r="70" spans="1:6" x14ac:dyDescent="0.25">
      <c r="A70" s="207"/>
      <c r="B70" s="32" t="s">
        <v>9</v>
      </c>
      <c r="C70" s="80">
        <v>135</v>
      </c>
      <c r="D70" s="50" t="s">
        <v>54</v>
      </c>
      <c r="E70" s="70"/>
      <c r="F70" s="17">
        <v>35</v>
      </c>
    </row>
    <row r="71" spans="1:6" x14ac:dyDescent="0.25">
      <c r="A71" s="207"/>
      <c r="B71" s="75" t="s">
        <v>9</v>
      </c>
      <c r="C71" s="125">
        <v>135</v>
      </c>
      <c r="D71" s="126" t="s">
        <v>64</v>
      </c>
      <c r="E71" s="127">
        <v>33.880000000000003</v>
      </c>
      <c r="F71" s="30"/>
    </row>
    <row r="72" spans="1:6" x14ac:dyDescent="0.25">
      <c r="A72" s="207"/>
      <c r="B72" s="32" t="s">
        <v>9</v>
      </c>
      <c r="C72" s="80">
        <v>135</v>
      </c>
      <c r="D72" s="50" t="s">
        <v>55</v>
      </c>
      <c r="E72" s="29"/>
      <c r="F72" s="79">
        <v>34</v>
      </c>
    </row>
    <row r="73" spans="1:6" x14ac:dyDescent="0.25">
      <c r="A73" s="207"/>
      <c r="B73" s="26" t="s">
        <v>9</v>
      </c>
      <c r="C73" s="69">
        <v>125</v>
      </c>
      <c r="D73" s="31" t="s">
        <v>65</v>
      </c>
      <c r="E73" s="70">
        <v>10</v>
      </c>
      <c r="F73" s="30"/>
    </row>
    <row r="74" spans="1:6" x14ac:dyDescent="0.25">
      <c r="A74" s="207"/>
      <c r="B74" s="128" t="s">
        <v>9</v>
      </c>
      <c r="C74" s="129">
        <v>125</v>
      </c>
      <c r="D74" s="130" t="s">
        <v>73</v>
      </c>
      <c r="E74" s="131"/>
      <c r="F74" s="17">
        <v>10</v>
      </c>
    </row>
    <row r="75" spans="1:6" ht="18.75" thickBot="1" x14ac:dyDescent="0.3">
      <c r="A75" s="208"/>
      <c r="B75" s="101" t="s">
        <v>76</v>
      </c>
      <c r="C75" s="64"/>
      <c r="D75" s="65"/>
      <c r="E75" s="66"/>
      <c r="F75" s="41"/>
    </row>
    <row r="76" spans="1:6" ht="16.5" thickTop="1" x14ac:dyDescent="0.25">
      <c r="A76" s="209">
        <v>45919</v>
      </c>
      <c r="B76" s="75" t="s">
        <v>9</v>
      </c>
      <c r="C76" s="132">
        <v>125</v>
      </c>
      <c r="D76" s="133" t="s">
        <v>67</v>
      </c>
      <c r="E76" s="131">
        <v>61</v>
      </c>
      <c r="F76" s="36"/>
    </row>
    <row r="77" spans="1:6" x14ac:dyDescent="0.25">
      <c r="A77" s="210"/>
      <c r="B77" s="13" t="s">
        <v>9</v>
      </c>
      <c r="C77" s="134">
        <v>120</v>
      </c>
      <c r="D77" s="135" t="s">
        <v>74</v>
      </c>
      <c r="E77" s="136"/>
      <c r="F77" s="36">
        <v>41</v>
      </c>
    </row>
    <row r="78" spans="1:6" ht="18.75" thickBot="1" x14ac:dyDescent="0.3">
      <c r="A78" s="211"/>
      <c r="B78" s="18" t="s">
        <v>76</v>
      </c>
      <c r="C78" s="64"/>
      <c r="D78" s="65"/>
      <c r="E78" s="66"/>
      <c r="F78" s="41"/>
    </row>
    <row r="79" spans="1:6" ht="16.5" thickTop="1" x14ac:dyDescent="0.25"/>
  </sheetData>
  <protectedRanges>
    <protectedRange sqref="D51" name="Tartomány1_9_1_2_1"/>
  </protectedRanges>
  <mergeCells count="14">
    <mergeCell ref="A1:F1"/>
    <mergeCell ref="A48:A53"/>
    <mergeCell ref="A44:A47"/>
    <mergeCell ref="A27:A29"/>
    <mergeCell ref="A42:A43"/>
    <mergeCell ref="A3:A5"/>
    <mergeCell ref="A6:A11"/>
    <mergeCell ref="A12:A20"/>
    <mergeCell ref="A21:A26"/>
    <mergeCell ref="A68:A75"/>
    <mergeCell ref="A76:A78"/>
    <mergeCell ref="A54:A60"/>
    <mergeCell ref="A61:A64"/>
    <mergeCell ref="A65:A67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&amp;C2025. II. VEGYSZERES GYOMIRTÁSI ÜTEMTERV - GYOMIRTÓ SZERELVÉNY
PTI Sg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7"/>
  <sheetViews>
    <sheetView tabSelected="1" view="pageBreakPreview" topLeftCell="A294" zoomScale="60" zoomScaleNormal="100" workbookViewId="0">
      <selection activeCell="A304" sqref="A304:C304"/>
    </sheetView>
  </sheetViews>
  <sheetFormatPr defaultColWidth="8.7109375" defaultRowHeight="15.75" x14ac:dyDescent="0.25"/>
  <cols>
    <col min="1" max="1" width="5.7109375" style="183" customWidth="1"/>
    <col min="2" max="2" width="31.85546875" style="183" customWidth="1"/>
    <col min="3" max="3" width="27.5703125" style="183" bestFit="1" customWidth="1"/>
    <col min="4" max="4" width="7.5703125" style="184" customWidth="1"/>
    <col min="5" max="5" width="6.7109375" style="184" bestFit="1" customWidth="1"/>
    <col min="6" max="6" width="8" style="184" customWidth="1"/>
    <col min="7" max="7" width="7.7109375" style="184" customWidth="1"/>
    <col min="8" max="8" width="8" style="184" customWidth="1"/>
    <col min="9" max="16384" width="8.7109375" style="183"/>
  </cols>
  <sheetData>
    <row r="1" spans="1:8" s="155" customFormat="1" x14ac:dyDescent="0.25">
      <c r="A1" s="224">
        <v>45845</v>
      </c>
      <c r="B1" s="224"/>
      <c r="C1" s="224"/>
      <c r="D1" s="152" t="s">
        <v>78</v>
      </c>
      <c r="E1" s="153"/>
      <c r="F1" s="154"/>
      <c r="G1" s="154"/>
      <c r="H1" s="154"/>
    </row>
    <row r="2" spans="1:8" s="155" customFormat="1" ht="16.5" thickBot="1" x14ac:dyDescent="0.3">
      <c r="A2" s="225" t="s">
        <v>79</v>
      </c>
      <c r="B2" s="225"/>
      <c r="C2" s="225"/>
      <c r="D2" s="225"/>
      <c r="E2" s="225"/>
      <c r="F2" s="225"/>
      <c r="G2" s="225"/>
      <c r="H2" s="156"/>
    </row>
    <row r="3" spans="1:8" s="158" customFormat="1" ht="48" thickBot="1" x14ac:dyDescent="0.3">
      <c r="A3" s="157" t="s">
        <v>80</v>
      </c>
      <c r="B3" s="157" t="s">
        <v>81</v>
      </c>
      <c r="C3" s="157" t="s">
        <v>82</v>
      </c>
      <c r="D3" s="185" t="s">
        <v>83</v>
      </c>
      <c r="E3" s="185" t="s">
        <v>84</v>
      </c>
      <c r="F3" s="185" t="s">
        <v>85</v>
      </c>
      <c r="G3" s="185" t="s">
        <v>86</v>
      </c>
      <c r="H3" s="185" t="s">
        <v>87</v>
      </c>
    </row>
    <row r="4" spans="1:8" s="155" customFormat="1" ht="31.5" x14ac:dyDescent="0.25">
      <c r="A4" s="142">
        <v>120</v>
      </c>
      <c r="B4" s="140" t="s">
        <v>88</v>
      </c>
      <c r="C4" s="141" t="s">
        <v>89</v>
      </c>
      <c r="D4" s="35">
        <v>31</v>
      </c>
      <c r="E4" s="35"/>
      <c r="F4" s="35">
        <v>4</v>
      </c>
      <c r="G4" s="35">
        <v>4</v>
      </c>
      <c r="H4" s="186"/>
    </row>
    <row r="5" spans="1:8" s="155" customFormat="1" x14ac:dyDescent="0.25">
      <c r="A5" s="226" t="s">
        <v>90</v>
      </c>
      <c r="B5" s="227"/>
      <c r="C5" s="228"/>
      <c r="D5" s="187">
        <f>SUM(D4)</f>
        <v>31</v>
      </c>
      <c r="E5" s="187">
        <f>SUM(E4)</f>
        <v>0</v>
      </c>
      <c r="F5" s="187">
        <f>SUM(F4)</f>
        <v>4</v>
      </c>
      <c r="G5" s="187">
        <f>SUM(G4)</f>
        <v>4</v>
      </c>
      <c r="H5" s="187">
        <f>SUM(H4)</f>
        <v>0</v>
      </c>
    </row>
    <row r="6" spans="1:8" s="155" customFormat="1" x14ac:dyDescent="0.25">
      <c r="A6" s="224">
        <v>45846</v>
      </c>
      <c r="B6" s="224"/>
      <c r="C6" s="224"/>
      <c r="D6" s="152" t="s">
        <v>78</v>
      </c>
      <c r="E6" s="153"/>
      <c r="F6" s="159"/>
      <c r="G6" s="159"/>
      <c r="H6" s="159"/>
    </row>
    <row r="7" spans="1:8" s="155" customFormat="1" ht="16.5" thickBot="1" x14ac:dyDescent="0.3">
      <c r="A7" s="225" t="s">
        <v>79</v>
      </c>
      <c r="B7" s="225"/>
      <c r="C7" s="225"/>
      <c r="D7" s="225"/>
      <c r="E7" s="225"/>
      <c r="F7" s="225"/>
      <c r="G7" s="225"/>
      <c r="H7" s="156"/>
    </row>
    <row r="8" spans="1:8" s="158" customFormat="1" ht="48" thickBot="1" x14ac:dyDescent="0.3">
      <c r="A8" s="157" t="s">
        <v>80</v>
      </c>
      <c r="B8" s="157" t="s">
        <v>81</v>
      </c>
      <c r="C8" s="157" t="s">
        <v>82</v>
      </c>
      <c r="D8" s="185" t="s">
        <v>83</v>
      </c>
      <c r="E8" s="185" t="s">
        <v>84</v>
      </c>
      <c r="F8" s="185" t="s">
        <v>85</v>
      </c>
      <c r="G8" s="185" t="s">
        <v>86</v>
      </c>
      <c r="H8" s="185" t="s">
        <v>87</v>
      </c>
    </row>
    <row r="9" spans="1:8" s="155" customFormat="1" ht="16.5" thickBot="1" x14ac:dyDescent="0.3">
      <c r="A9" s="160">
        <v>120</v>
      </c>
      <c r="B9" s="143" t="s">
        <v>88</v>
      </c>
      <c r="C9" s="143" t="s">
        <v>91</v>
      </c>
      <c r="D9" s="188">
        <v>5.53</v>
      </c>
      <c r="E9" s="188"/>
      <c r="F9" s="188"/>
      <c r="G9" s="188"/>
      <c r="H9" s="188"/>
    </row>
    <row r="10" spans="1:8" s="155" customFormat="1" ht="16.5" thickBot="1" x14ac:dyDescent="0.3">
      <c r="A10" s="160">
        <v>120</v>
      </c>
      <c r="B10" s="143" t="s">
        <v>88</v>
      </c>
      <c r="C10" s="143" t="s">
        <v>92</v>
      </c>
      <c r="D10" s="188"/>
      <c r="E10" s="189">
        <v>0.81</v>
      </c>
      <c r="F10" s="189"/>
      <c r="G10" s="189"/>
      <c r="H10" s="189"/>
    </row>
    <row r="11" spans="1:8" s="155" customFormat="1" ht="16.5" thickBot="1" x14ac:dyDescent="0.3">
      <c r="A11" s="160">
        <v>120</v>
      </c>
      <c r="B11" s="143" t="s">
        <v>88</v>
      </c>
      <c r="C11" s="143" t="s">
        <v>93</v>
      </c>
      <c r="D11" s="188"/>
      <c r="E11" s="189">
        <v>0.24</v>
      </c>
      <c r="F11" s="189"/>
      <c r="G11" s="189"/>
      <c r="H11" s="189"/>
    </row>
    <row r="12" spans="1:8" s="155" customFormat="1" ht="16.5" thickBot="1" x14ac:dyDescent="0.3">
      <c r="A12" s="160">
        <v>120</v>
      </c>
      <c r="B12" s="143" t="s">
        <v>88</v>
      </c>
      <c r="C12" s="143" t="s">
        <v>94</v>
      </c>
      <c r="D12" s="188"/>
      <c r="E12" s="188">
        <v>0.22</v>
      </c>
      <c r="F12" s="188"/>
      <c r="G12" s="188"/>
      <c r="H12" s="188"/>
    </row>
    <row r="13" spans="1:8" s="155" customFormat="1" ht="16.5" thickBot="1" x14ac:dyDescent="0.3">
      <c r="A13" s="160">
        <v>120</v>
      </c>
      <c r="B13" s="143" t="s">
        <v>88</v>
      </c>
      <c r="C13" s="144" t="s">
        <v>95</v>
      </c>
      <c r="D13" s="188">
        <v>0.2</v>
      </c>
      <c r="E13" s="188"/>
      <c r="F13" s="188"/>
      <c r="G13" s="188"/>
      <c r="H13" s="188"/>
    </row>
    <row r="14" spans="1:8" s="155" customFormat="1" ht="32.25" thickBot="1" x14ac:dyDescent="0.3">
      <c r="A14" s="160">
        <v>120</v>
      </c>
      <c r="B14" s="143" t="s">
        <v>88</v>
      </c>
      <c r="C14" s="144" t="s">
        <v>401</v>
      </c>
      <c r="D14" s="188"/>
      <c r="E14" s="188">
        <v>3.14</v>
      </c>
      <c r="F14" s="188"/>
      <c r="G14" s="188"/>
      <c r="H14" s="188"/>
    </row>
    <row r="15" spans="1:8" s="155" customFormat="1" ht="16.5" thickBot="1" x14ac:dyDescent="0.3">
      <c r="A15" s="160">
        <v>120</v>
      </c>
      <c r="B15" s="143" t="s">
        <v>88</v>
      </c>
      <c r="C15" s="143" t="s">
        <v>96</v>
      </c>
      <c r="D15" s="188">
        <v>1.1000000000000001</v>
      </c>
      <c r="E15" s="188"/>
      <c r="F15" s="188"/>
      <c r="G15" s="188"/>
      <c r="H15" s="188"/>
    </row>
    <row r="16" spans="1:8" s="155" customFormat="1" ht="16.5" thickBot="1" x14ac:dyDescent="0.3">
      <c r="A16" s="161">
        <v>120</v>
      </c>
      <c r="B16" s="145" t="s">
        <v>88</v>
      </c>
      <c r="C16" s="146" t="s">
        <v>97</v>
      </c>
      <c r="D16" s="190"/>
      <c r="E16" s="190">
        <v>1.71</v>
      </c>
      <c r="F16" s="190"/>
      <c r="G16" s="190"/>
      <c r="H16" s="190"/>
    </row>
    <row r="17" spans="1:8" s="155" customFormat="1" ht="32.25" thickBot="1" x14ac:dyDescent="0.3">
      <c r="A17" s="162">
        <v>128</v>
      </c>
      <c r="B17" s="163" t="s">
        <v>98</v>
      </c>
      <c r="C17" s="164" t="s">
        <v>99</v>
      </c>
      <c r="D17" s="191">
        <v>4.2</v>
      </c>
      <c r="E17" s="191"/>
      <c r="F17" s="191">
        <v>0.5</v>
      </c>
      <c r="G17" s="191">
        <v>1.0249999999999999</v>
      </c>
      <c r="H17" s="191">
        <v>0.123</v>
      </c>
    </row>
    <row r="18" spans="1:8" s="155" customFormat="1" ht="16.5" thickBot="1" x14ac:dyDescent="0.3">
      <c r="A18" s="160">
        <v>128</v>
      </c>
      <c r="B18" s="143" t="s">
        <v>98</v>
      </c>
      <c r="C18" s="144" t="s">
        <v>100</v>
      </c>
      <c r="D18" s="188"/>
      <c r="E18" s="188">
        <v>0.21099999999999999</v>
      </c>
      <c r="F18" s="188"/>
      <c r="G18" s="188"/>
      <c r="H18" s="188"/>
    </row>
    <row r="19" spans="1:8" s="155" customFormat="1" ht="16.5" thickBot="1" x14ac:dyDescent="0.3">
      <c r="A19" s="160">
        <v>128</v>
      </c>
      <c r="B19" s="143" t="s">
        <v>101</v>
      </c>
      <c r="C19" s="144" t="s">
        <v>402</v>
      </c>
      <c r="D19" s="188">
        <v>5.3</v>
      </c>
      <c r="E19" s="188"/>
      <c r="F19" s="188"/>
      <c r="G19" s="188">
        <v>0.6</v>
      </c>
      <c r="H19" s="188">
        <v>0.06</v>
      </c>
    </row>
    <row r="20" spans="1:8" s="155" customFormat="1" x14ac:dyDescent="0.25">
      <c r="A20" s="229" t="s">
        <v>90</v>
      </c>
      <c r="B20" s="230"/>
      <c r="C20" s="231"/>
      <c r="D20" s="187">
        <f>SUM(D9:D19)</f>
        <v>16.330000000000002</v>
      </c>
      <c r="E20" s="187">
        <f t="shared" ref="E20:H20" si="0">SUM(E9:E19)</f>
        <v>6.3310000000000004</v>
      </c>
      <c r="F20" s="187">
        <f t="shared" si="0"/>
        <v>0.5</v>
      </c>
      <c r="G20" s="187">
        <f t="shared" si="0"/>
        <v>1.625</v>
      </c>
      <c r="H20" s="187">
        <f t="shared" si="0"/>
        <v>0.183</v>
      </c>
    </row>
    <row r="21" spans="1:8" s="155" customFormat="1" x14ac:dyDescent="0.25">
      <c r="A21" s="224">
        <v>45847</v>
      </c>
      <c r="B21" s="224"/>
      <c r="C21" s="224"/>
      <c r="D21" s="152" t="s">
        <v>78</v>
      </c>
      <c r="E21" s="153"/>
      <c r="F21" s="159"/>
      <c r="G21" s="159"/>
      <c r="H21" s="159"/>
    </row>
    <row r="22" spans="1:8" s="155" customFormat="1" ht="16.5" thickBot="1" x14ac:dyDescent="0.3">
      <c r="A22" s="225" t="s">
        <v>79</v>
      </c>
      <c r="B22" s="225"/>
      <c r="C22" s="225"/>
      <c r="D22" s="225"/>
      <c r="E22" s="225"/>
      <c r="F22" s="225"/>
      <c r="G22" s="225"/>
      <c r="H22" s="156"/>
    </row>
    <row r="23" spans="1:8" s="158" customFormat="1" ht="48" thickBot="1" x14ac:dyDescent="0.3">
      <c r="A23" s="157" t="s">
        <v>80</v>
      </c>
      <c r="B23" s="157" t="s">
        <v>81</v>
      </c>
      <c r="C23" s="157" t="s">
        <v>82</v>
      </c>
      <c r="D23" s="185" t="s">
        <v>83</v>
      </c>
      <c r="E23" s="185" t="s">
        <v>84</v>
      </c>
      <c r="F23" s="185" t="s">
        <v>85</v>
      </c>
      <c r="G23" s="185" t="s">
        <v>86</v>
      </c>
      <c r="H23" s="185" t="s">
        <v>87</v>
      </c>
    </row>
    <row r="24" spans="1:8" s="155" customFormat="1" x14ac:dyDescent="0.25">
      <c r="A24" s="142">
        <v>128</v>
      </c>
      <c r="B24" s="140" t="s">
        <v>102</v>
      </c>
      <c r="C24" s="142" t="s">
        <v>103</v>
      </c>
      <c r="D24" s="35">
        <v>3.12</v>
      </c>
      <c r="E24" s="35"/>
      <c r="F24" s="35"/>
      <c r="G24" s="35">
        <v>0.3</v>
      </c>
      <c r="H24" s="35">
        <v>8.5000000000000006E-2</v>
      </c>
    </row>
    <row r="25" spans="1:8" s="155" customFormat="1" x14ac:dyDescent="0.25">
      <c r="A25" s="142">
        <v>128</v>
      </c>
      <c r="B25" s="140" t="s">
        <v>104</v>
      </c>
      <c r="C25" s="142" t="s">
        <v>105</v>
      </c>
      <c r="D25" s="35">
        <v>0.51</v>
      </c>
      <c r="E25" s="35"/>
      <c r="F25" s="35"/>
      <c r="G25" s="35">
        <v>0.29299999999999998</v>
      </c>
      <c r="H25" s="35">
        <v>4.2999999999999997E-2</v>
      </c>
    </row>
    <row r="26" spans="1:8" s="155" customFormat="1" x14ac:dyDescent="0.25">
      <c r="A26" s="142">
        <v>128</v>
      </c>
      <c r="B26" s="140" t="s">
        <v>106</v>
      </c>
      <c r="C26" s="141" t="s">
        <v>107</v>
      </c>
      <c r="D26" s="35">
        <v>2.2999999999999998</v>
      </c>
      <c r="E26" s="35"/>
      <c r="F26" s="35"/>
      <c r="G26" s="35">
        <v>0.21</v>
      </c>
      <c r="H26" s="35">
        <v>0.13300000000000001</v>
      </c>
    </row>
    <row r="27" spans="1:8" s="155" customFormat="1" ht="31.5" x14ac:dyDescent="0.25">
      <c r="A27" s="142">
        <v>128</v>
      </c>
      <c r="B27" s="140" t="s">
        <v>106</v>
      </c>
      <c r="C27" s="141" t="s">
        <v>108</v>
      </c>
      <c r="D27" s="35">
        <v>0.56999999999999995</v>
      </c>
      <c r="E27" s="35"/>
      <c r="F27" s="35">
        <v>0.21</v>
      </c>
      <c r="G27" s="35"/>
      <c r="H27" s="35"/>
    </row>
    <row r="28" spans="1:8" s="155" customFormat="1" x14ac:dyDescent="0.25">
      <c r="A28" s="142">
        <v>127</v>
      </c>
      <c r="B28" s="140" t="s">
        <v>109</v>
      </c>
      <c r="C28" s="141" t="s">
        <v>110</v>
      </c>
      <c r="D28" s="35">
        <v>2.1</v>
      </c>
      <c r="E28" s="35"/>
      <c r="F28" s="35"/>
      <c r="G28" s="35">
        <v>0.52500000000000002</v>
      </c>
      <c r="H28" s="35">
        <v>6.7000000000000004E-2</v>
      </c>
    </row>
    <row r="29" spans="1:8" s="155" customFormat="1" x14ac:dyDescent="0.25">
      <c r="A29" s="142">
        <v>128</v>
      </c>
      <c r="B29" s="140" t="s">
        <v>111</v>
      </c>
      <c r="C29" s="142" t="s">
        <v>112</v>
      </c>
      <c r="D29" s="35">
        <v>0.9</v>
      </c>
      <c r="E29" s="35"/>
      <c r="F29" s="35"/>
      <c r="G29" s="35"/>
      <c r="H29" s="35">
        <v>5.2999999999999999E-2</v>
      </c>
    </row>
    <row r="30" spans="1:8" s="155" customFormat="1" x14ac:dyDescent="0.25">
      <c r="A30" s="142">
        <v>128</v>
      </c>
      <c r="B30" s="140" t="s">
        <v>113</v>
      </c>
      <c r="C30" s="142" t="s">
        <v>114</v>
      </c>
      <c r="D30" s="35"/>
      <c r="E30" s="35">
        <v>0.49</v>
      </c>
      <c r="F30" s="35"/>
      <c r="G30" s="35"/>
      <c r="H30" s="35"/>
    </row>
    <row r="31" spans="1:8" s="155" customFormat="1" x14ac:dyDescent="0.25">
      <c r="A31" s="142">
        <v>128</v>
      </c>
      <c r="B31" s="140" t="s">
        <v>115</v>
      </c>
      <c r="C31" s="142" t="s">
        <v>112</v>
      </c>
      <c r="D31" s="35">
        <v>0.8</v>
      </c>
      <c r="E31" s="35"/>
      <c r="F31" s="35"/>
      <c r="G31" s="35">
        <v>0.13500000000000001</v>
      </c>
      <c r="H31" s="35">
        <v>4.1000000000000002E-2</v>
      </c>
    </row>
    <row r="32" spans="1:8" s="155" customFormat="1" x14ac:dyDescent="0.25">
      <c r="A32" s="142">
        <v>127</v>
      </c>
      <c r="B32" s="140" t="s">
        <v>116</v>
      </c>
      <c r="C32" s="142" t="s">
        <v>112</v>
      </c>
      <c r="D32" s="35">
        <v>0.7</v>
      </c>
      <c r="E32" s="35"/>
      <c r="F32" s="35"/>
      <c r="G32" s="35">
        <v>0.255</v>
      </c>
      <c r="H32" s="35">
        <v>0.04</v>
      </c>
    </row>
    <row r="33" spans="1:8" s="155" customFormat="1" x14ac:dyDescent="0.25">
      <c r="A33" s="142">
        <v>127</v>
      </c>
      <c r="B33" s="140" t="s">
        <v>117</v>
      </c>
      <c r="C33" s="142" t="s">
        <v>118</v>
      </c>
      <c r="D33" s="35">
        <v>1.4</v>
      </c>
      <c r="E33" s="35"/>
      <c r="F33" s="35"/>
      <c r="G33" s="35">
        <v>0.42</v>
      </c>
      <c r="H33" s="35">
        <v>5.0999999999999997E-2</v>
      </c>
    </row>
    <row r="34" spans="1:8" s="155" customFormat="1" x14ac:dyDescent="0.25">
      <c r="A34" s="226" t="s">
        <v>90</v>
      </c>
      <c r="B34" s="227"/>
      <c r="C34" s="228"/>
      <c r="D34" s="187">
        <f>SUM(D24:D33)</f>
        <v>12.4</v>
      </c>
      <c r="E34" s="187">
        <f>SUM(E24:E33)</f>
        <v>0.49</v>
      </c>
      <c r="F34" s="187">
        <f>SUM(F24:F33)</f>
        <v>0.21</v>
      </c>
      <c r="G34" s="187">
        <f>SUM(G24:G33)</f>
        <v>2.1379999999999999</v>
      </c>
      <c r="H34" s="187">
        <f>SUM(H24:H33)</f>
        <v>0.51300000000000001</v>
      </c>
    </row>
    <row r="35" spans="1:8" s="155" customFormat="1" x14ac:dyDescent="0.25">
      <c r="A35" s="224">
        <v>45848</v>
      </c>
      <c r="B35" s="224"/>
      <c r="C35" s="224"/>
      <c r="D35" s="152" t="s">
        <v>78</v>
      </c>
      <c r="E35" s="153"/>
      <c r="F35" s="159"/>
      <c r="G35" s="159"/>
      <c r="H35" s="159"/>
    </row>
    <row r="36" spans="1:8" s="155" customFormat="1" ht="16.5" thickBot="1" x14ac:dyDescent="0.3">
      <c r="A36" s="225" t="s">
        <v>79</v>
      </c>
      <c r="B36" s="225"/>
      <c r="C36" s="225"/>
      <c r="D36" s="225"/>
      <c r="E36" s="225"/>
      <c r="F36" s="225"/>
      <c r="G36" s="225"/>
      <c r="H36" s="156"/>
    </row>
    <row r="37" spans="1:8" s="158" customFormat="1" ht="48" thickBot="1" x14ac:dyDescent="0.3">
      <c r="A37" s="157" t="s">
        <v>80</v>
      </c>
      <c r="B37" s="157" t="s">
        <v>81</v>
      </c>
      <c r="C37" s="157" t="s">
        <v>82</v>
      </c>
      <c r="D37" s="185" t="s">
        <v>83</v>
      </c>
      <c r="E37" s="185" t="s">
        <v>84</v>
      </c>
      <c r="F37" s="185" t="s">
        <v>85</v>
      </c>
      <c r="G37" s="185" t="s">
        <v>86</v>
      </c>
      <c r="H37" s="185" t="s">
        <v>87</v>
      </c>
    </row>
    <row r="38" spans="1:8" s="155" customFormat="1" ht="31.5" x14ac:dyDescent="0.25">
      <c r="A38" s="142">
        <v>120</v>
      </c>
      <c r="B38" s="140" t="s">
        <v>119</v>
      </c>
      <c r="C38" s="141" t="s">
        <v>120</v>
      </c>
      <c r="D38" s="35">
        <v>4.8499999999999996</v>
      </c>
      <c r="E38" s="35"/>
      <c r="F38" s="35">
        <v>2</v>
      </c>
      <c r="G38" s="35"/>
      <c r="H38" s="35">
        <v>0.57499999999999996</v>
      </c>
    </row>
    <row r="39" spans="1:8" s="155" customFormat="1" x14ac:dyDescent="0.25">
      <c r="A39" s="142">
        <v>120</v>
      </c>
      <c r="B39" s="140" t="s">
        <v>121</v>
      </c>
      <c r="C39" s="141" t="s">
        <v>122</v>
      </c>
      <c r="D39" s="35">
        <v>1.35</v>
      </c>
      <c r="E39" s="35"/>
      <c r="F39" s="35">
        <v>2</v>
      </c>
      <c r="G39" s="35"/>
      <c r="H39" s="35">
        <v>0.3</v>
      </c>
    </row>
    <row r="40" spans="1:8" s="155" customFormat="1" x14ac:dyDescent="0.25">
      <c r="A40" s="142">
        <v>120</v>
      </c>
      <c r="B40" s="140" t="s">
        <v>123</v>
      </c>
      <c r="C40" s="142" t="s">
        <v>124</v>
      </c>
      <c r="D40" s="35">
        <v>1.32</v>
      </c>
      <c r="E40" s="35"/>
      <c r="F40" s="35">
        <v>2</v>
      </c>
      <c r="G40" s="35"/>
      <c r="H40" s="35">
        <v>0.53300000000000003</v>
      </c>
    </row>
    <row r="41" spans="1:8" s="155" customFormat="1" x14ac:dyDescent="0.25">
      <c r="A41" s="142">
        <v>120</v>
      </c>
      <c r="B41" s="140" t="s">
        <v>125</v>
      </c>
      <c r="C41" s="142" t="s">
        <v>126</v>
      </c>
      <c r="D41" s="35">
        <v>2</v>
      </c>
      <c r="E41" s="35"/>
      <c r="F41" s="35">
        <v>2</v>
      </c>
      <c r="G41" s="35">
        <v>0.48</v>
      </c>
      <c r="H41" s="35">
        <v>0.46</v>
      </c>
    </row>
    <row r="42" spans="1:8" s="155" customFormat="1" x14ac:dyDescent="0.25">
      <c r="A42" s="142">
        <v>129</v>
      </c>
      <c r="B42" s="140" t="s">
        <v>127</v>
      </c>
      <c r="C42" s="142" t="s">
        <v>128</v>
      </c>
      <c r="D42" s="35">
        <v>8.7899999999999991</v>
      </c>
      <c r="E42" s="35"/>
      <c r="F42" s="35"/>
      <c r="G42" s="35">
        <v>0.21</v>
      </c>
      <c r="H42" s="35"/>
    </row>
    <row r="43" spans="1:8" s="165" customFormat="1" ht="47.25" x14ac:dyDescent="0.25">
      <c r="A43" s="149">
        <v>120</v>
      </c>
      <c r="B43" s="147" t="s">
        <v>129</v>
      </c>
      <c r="C43" s="148" t="s">
        <v>130</v>
      </c>
      <c r="D43" s="192">
        <v>1.53</v>
      </c>
      <c r="E43" s="192"/>
      <c r="F43" s="192">
        <v>0.45</v>
      </c>
      <c r="G43" s="192"/>
      <c r="H43" s="192"/>
    </row>
    <row r="44" spans="1:8" s="155" customFormat="1" x14ac:dyDescent="0.25">
      <c r="A44" s="226" t="s">
        <v>90</v>
      </c>
      <c r="B44" s="227"/>
      <c r="C44" s="228"/>
      <c r="D44" s="187">
        <f>SUM(D38:D43)</f>
        <v>19.84</v>
      </c>
      <c r="E44" s="187">
        <f>SUM(E38:E43)</f>
        <v>0</v>
      </c>
      <c r="F44" s="187">
        <f>SUM(F38:F43)</f>
        <v>8.4499999999999993</v>
      </c>
      <c r="G44" s="187">
        <f>SUM(G38:G43)</f>
        <v>0.69</v>
      </c>
      <c r="H44" s="187">
        <f>SUM(H38:H43)</f>
        <v>1.8679999999999999</v>
      </c>
    </row>
    <row r="45" spans="1:8" s="155" customFormat="1" x14ac:dyDescent="0.25">
      <c r="A45" s="224">
        <v>45849</v>
      </c>
      <c r="B45" s="224"/>
      <c r="C45" s="224"/>
      <c r="D45" s="152" t="s">
        <v>78</v>
      </c>
      <c r="E45" s="153"/>
      <c r="F45" s="159"/>
      <c r="G45" s="159"/>
      <c r="H45" s="159"/>
    </row>
    <row r="46" spans="1:8" s="155" customFormat="1" ht="16.5" thickBot="1" x14ac:dyDescent="0.3">
      <c r="A46" s="225" t="s">
        <v>79</v>
      </c>
      <c r="B46" s="225"/>
      <c r="C46" s="225"/>
      <c r="D46" s="225"/>
      <c r="E46" s="225"/>
      <c r="F46" s="225"/>
      <c r="G46" s="225"/>
      <c r="H46" s="156"/>
    </row>
    <row r="47" spans="1:8" s="158" customFormat="1" ht="48" thickBot="1" x14ac:dyDescent="0.3">
      <c r="A47" s="157" t="s">
        <v>80</v>
      </c>
      <c r="B47" s="157" t="s">
        <v>81</v>
      </c>
      <c r="C47" s="157" t="s">
        <v>82</v>
      </c>
      <c r="D47" s="185" t="s">
        <v>83</v>
      </c>
      <c r="E47" s="185" t="s">
        <v>84</v>
      </c>
      <c r="F47" s="185" t="s">
        <v>85</v>
      </c>
      <c r="G47" s="185" t="s">
        <v>86</v>
      </c>
      <c r="H47" s="185" t="s">
        <v>87</v>
      </c>
    </row>
    <row r="48" spans="1:8" s="155" customFormat="1" x14ac:dyDescent="0.25">
      <c r="A48" s="142">
        <v>120</v>
      </c>
      <c r="B48" s="140" t="s">
        <v>131</v>
      </c>
      <c r="C48" s="141" t="s">
        <v>132</v>
      </c>
      <c r="D48" s="35">
        <v>6.55</v>
      </c>
      <c r="E48" s="35"/>
      <c r="F48" s="35">
        <v>2.2200000000000002</v>
      </c>
      <c r="G48" s="35"/>
      <c r="H48" s="35"/>
    </row>
    <row r="49" spans="1:8" s="155" customFormat="1" x14ac:dyDescent="0.25">
      <c r="A49" s="142">
        <v>120</v>
      </c>
      <c r="B49" s="140" t="s">
        <v>131</v>
      </c>
      <c r="C49" s="142" t="s">
        <v>133</v>
      </c>
      <c r="D49" s="35"/>
      <c r="E49" s="35">
        <v>0.38</v>
      </c>
      <c r="F49" s="35"/>
      <c r="G49" s="35"/>
      <c r="H49" s="35"/>
    </row>
    <row r="50" spans="1:8" s="165" customFormat="1" ht="47.25" x14ac:dyDescent="0.25">
      <c r="A50" s="166">
        <v>120</v>
      </c>
      <c r="B50" s="150" t="s">
        <v>134</v>
      </c>
      <c r="C50" s="148" t="s">
        <v>135</v>
      </c>
      <c r="D50" s="192">
        <v>9.4499999999999993</v>
      </c>
      <c r="E50" s="192"/>
      <c r="F50" s="192">
        <v>3.02</v>
      </c>
      <c r="G50" s="192"/>
      <c r="H50" s="192"/>
    </row>
    <row r="51" spans="1:8" s="155" customFormat="1" x14ac:dyDescent="0.25">
      <c r="A51" s="226" t="s">
        <v>90</v>
      </c>
      <c r="B51" s="227"/>
      <c r="C51" s="228"/>
      <c r="D51" s="187">
        <f>SUM(D48:D50)</f>
        <v>16</v>
      </c>
      <c r="E51" s="187">
        <f>SUM(E48:E50)</f>
        <v>0.38</v>
      </c>
      <c r="F51" s="187">
        <f>SUM(F48:F50)</f>
        <v>5.24</v>
      </c>
      <c r="G51" s="187">
        <f>SUM(G48:G50)</f>
        <v>0</v>
      </c>
      <c r="H51" s="187">
        <f>SUM(H48:H50)</f>
        <v>0</v>
      </c>
    </row>
    <row r="52" spans="1:8" s="155" customFormat="1" x14ac:dyDescent="0.25">
      <c r="A52" s="224">
        <v>45852</v>
      </c>
      <c r="B52" s="224"/>
      <c r="C52" s="224"/>
      <c r="D52" s="152" t="s">
        <v>78</v>
      </c>
      <c r="E52" s="153"/>
      <c r="F52" s="159"/>
      <c r="G52" s="159"/>
      <c r="H52" s="159"/>
    </row>
    <row r="53" spans="1:8" s="155" customFormat="1" ht="16.5" thickBot="1" x14ac:dyDescent="0.3">
      <c r="A53" s="225" t="s">
        <v>79</v>
      </c>
      <c r="B53" s="225"/>
      <c r="C53" s="225"/>
      <c r="D53" s="225"/>
      <c r="E53" s="225"/>
      <c r="F53" s="225"/>
      <c r="G53" s="225"/>
      <c r="H53" s="156"/>
    </row>
    <row r="54" spans="1:8" s="158" customFormat="1" ht="48" thickBot="1" x14ac:dyDescent="0.3">
      <c r="A54" s="157" t="s">
        <v>80</v>
      </c>
      <c r="B54" s="157" t="s">
        <v>81</v>
      </c>
      <c r="C54" s="157" t="s">
        <v>82</v>
      </c>
      <c r="D54" s="185" t="s">
        <v>83</v>
      </c>
      <c r="E54" s="185" t="s">
        <v>84</v>
      </c>
      <c r="F54" s="185" t="s">
        <v>85</v>
      </c>
      <c r="G54" s="185" t="s">
        <v>86</v>
      </c>
      <c r="H54" s="185" t="s">
        <v>87</v>
      </c>
    </row>
    <row r="55" spans="1:8" s="155" customFormat="1" x14ac:dyDescent="0.25">
      <c r="A55" s="142">
        <v>121</v>
      </c>
      <c r="B55" s="140" t="s">
        <v>136</v>
      </c>
      <c r="C55" s="142" t="s">
        <v>137</v>
      </c>
      <c r="D55" s="35">
        <v>1.6</v>
      </c>
      <c r="E55" s="35"/>
      <c r="F55" s="35"/>
      <c r="G55" s="35">
        <v>0.4</v>
      </c>
      <c r="H55" s="35"/>
    </row>
    <row r="56" spans="1:8" s="155" customFormat="1" x14ac:dyDescent="0.25">
      <c r="A56" s="142">
        <v>121</v>
      </c>
      <c r="B56" s="140" t="s">
        <v>138</v>
      </c>
      <c r="C56" s="142" t="s">
        <v>112</v>
      </c>
      <c r="D56" s="35">
        <v>1.6</v>
      </c>
      <c r="E56" s="35"/>
      <c r="F56" s="35"/>
      <c r="G56" s="35">
        <v>0.375</v>
      </c>
      <c r="H56" s="35"/>
    </row>
    <row r="57" spans="1:8" s="155" customFormat="1" x14ac:dyDescent="0.25">
      <c r="A57" s="142">
        <v>121</v>
      </c>
      <c r="B57" s="140" t="s">
        <v>139</v>
      </c>
      <c r="C57" s="142" t="s">
        <v>118</v>
      </c>
      <c r="D57" s="35">
        <v>2.2000000000000002</v>
      </c>
      <c r="E57" s="35"/>
      <c r="F57" s="35"/>
      <c r="G57" s="35">
        <v>0.56499999999999995</v>
      </c>
      <c r="H57" s="35"/>
    </row>
    <row r="58" spans="1:8" s="155" customFormat="1" x14ac:dyDescent="0.25">
      <c r="A58" s="142">
        <v>121</v>
      </c>
      <c r="B58" s="140" t="s">
        <v>139</v>
      </c>
      <c r="C58" s="142" t="s">
        <v>97</v>
      </c>
      <c r="D58" s="35"/>
      <c r="E58" s="35">
        <v>1.47</v>
      </c>
      <c r="F58" s="35"/>
      <c r="G58" s="35"/>
      <c r="H58" s="35"/>
    </row>
    <row r="59" spans="1:8" s="155" customFormat="1" x14ac:dyDescent="0.25">
      <c r="A59" s="142">
        <v>125</v>
      </c>
      <c r="B59" s="140" t="s">
        <v>140</v>
      </c>
      <c r="C59" s="142" t="s">
        <v>141</v>
      </c>
      <c r="D59" s="35">
        <v>2.1</v>
      </c>
      <c r="E59" s="35"/>
      <c r="F59" s="35"/>
      <c r="G59" s="35">
        <v>0.6</v>
      </c>
      <c r="H59" s="35"/>
    </row>
    <row r="60" spans="1:8" s="155" customFormat="1" ht="47.25" x14ac:dyDescent="0.25">
      <c r="A60" s="142">
        <v>121</v>
      </c>
      <c r="B60" s="140" t="s">
        <v>142</v>
      </c>
      <c r="C60" s="141" t="s">
        <v>143</v>
      </c>
      <c r="D60" s="35">
        <v>7.05</v>
      </c>
      <c r="E60" s="35"/>
      <c r="F60" s="35"/>
      <c r="G60" s="35">
        <v>0.22</v>
      </c>
      <c r="H60" s="35"/>
    </row>
    <row r="61" spans="1:8" s="155" customFormat="1" x14ac:dyDescent="0.25">
      <c r="A61" s="142">
        <v>125</v>
      </c>
      <c r="B61" s="140" t="s">
        <v>144</v>
      </c>
      <c r="C61" s="142" t="s">
        <v>145</v>
      </c>
      <c r="D61" s="35">
        <v>1.18</v>
      </c>
      <c r="E61" s="35"/>
      <c r="F61" s="35"/>
      <c r="G61" s="35">
        <v>0.44</v>
      </c>
      <c r="H61" s="35">
        <v>1.9E-2</v>
      </c>
    </row>
    <row r="62" spans="1:8" s="155" customFormat="1" x14ac:dyDescent="0.25">
      <c r="A62" s="142">
        <v>125</v>
      </c>
      <c r="B62" s="140" t="s">
        <v>146</v>
      </c>
      <c r="C62" s="142" t="s">
        <v>147</v>
      </c>
      <c r="D62" s="35">
        <v>1.03</v>
      </c>
      <c r="E62" s="35"/>
      <c r="F62" s="35"/>
      <c r="G62" s="35">
        <v>0.19500000000000001</v>
      </c>
      <c r="H62" s="35">
        <v>5.5E-2</v>
      </c>
    </row>
    <row r="63" spans="1:8" s="155" customFormat="1" x14ac:dyDescent="0.25">
      <c r="A63" s="226" t="s">
        <v>90</v>
      </c>
      <c r="B63" s="227"/>
      <c r="C63" s="228"/>
      <c r="D63" s="187">
        <f>SUM(D55:D62)</f>
        <v>16.760000000000002</v>
      </c>
      <c r="E63" s="187">
        <f>SUM(E55:E62)</f>
        <v>1.47</v>
      </c>
      <c r="F63" s="187">
        <f>SUM(F55:F62)</f>
        <v>0</v>
      </c>
      <c r="G63" s="187">
        <f>SUM(G55:G62)</f>
        <v>2.7949999999999999</v>
      </c>
      <c r="H63" s="187">
        <f>SUM(H55:H62)</f>
        <v>7.3999999999999996E-2</v>
      </c>
    </row>
    <row r="64" spans="1:8" s="155" customFormat="1" x14ac:dyDescent="0.25">
      <c r="A64" s="224">
        <v>45853</v>
      </c>
      <c r="B64" s="224"/>
      <c r="C64" s="224"/>
      <c r="D64" s="152" t="s">
        <v>78</v>
      </c>
      <c r="E64" s="153"/>
      <c r="F64" s="159"/>
      <c r="G64" s="159"/>
      <c r="H64" s="159"/>
    </row>
    <row r="65" spans="1:8" s="155" customFormat="1" ht="16.5" thickBot="1" x14ac:dyDescent="0.3">
      <c r="A65" s="225" t="s">
        <v>79</v>
      </c>
      <c r="B65" s="225"/>
      <c r="C65" s="225"/>
      <c r="D65" s="225"/>
      <c r="E65" s="225"/>
      <c r="F65" s="225"/>
      <c r="G65" s="225"/>
      <c r="H65" s="156"/>
    </row>
    <row r="66" spans="1:8" s="158" customFormat="1" ht="48" thickBot="1" x14ac:dyDescent="0.3">
      <c r="A66" s="157" t="s">
        <v>80</v>
      </c>
      <c r="B66" s="157" t="s">
        <v>81</v>
      </c>
      <c r="C66" s="157" t="s">
        <v>82</v>
      </c>
      <c r="D66" s="185" t="s">
        <v>83</v>
      </c>
      <c r="E66" s="185" t="s">
        <v>84</v>
      </c>
      <c r="F66" s="185" t="s">
        <v>85</v>
      </c>
      <c r="G66" s="185" t="s">
        <v>86</v>
      </c>
      <c r="H66" s="185" t="s">
        <v>87</v>
      </c>
    </row>
    <row r="67" spans="1:8" s="155" customFormat="1" x14ac:dyDescent="0.25">
      <c r="A67" s="142">
        <v>135</v>
      </c>
      <c r="B67" s="140" t="s">
        <v>148</v>
      </c>
      <c r="C67" s="142" t="s">
        <v>118</v>
      </c>
      <c r="D67" s="35">
        <v>2.08</v>
      </c>
      <c r="E67" s="35"/>
      <c r="F67" s="35"/>
      <c r="G67" s="35">
        <v>1.66</v>
      </c>
      <c r="H67" s="35">
        <v>8.6999999999999994E-2</v>
      </c>
    </row>
    <row r="68" spans="1:8" s="155" customFormat="1" x14ac:dyDescent="0.25">
      <c r="A68" s="142">
        <v>135</v>
      </c>
      <c r="B68" s="140" t="s">
        <v>149</v>
      </c>
      <c r="C68" s="142" t="s">
        <v>137</v>
      </c>
      <c r="D68" s="35">
        <v>2.17</v>
      </c>
      <c r="E68" s="35"/>
      <c r="F68" s="35"/>
      <c r="G68" s="35">
        <v>0.71099999999999997</v>
      </c>
      <c r="H68" s="35">
        <v>0.24199999999999999</v>
      </c>
    </row>
    <row r="69" spans="1:8" s="155" customFormat="1" ht="31.5" x14ac:dyDescent="0.25">
      <c r="A69" s="142">
        <v>135</v>
      </c>
      <c r="B69" s="140" t="s">
        <v>150</v>
      </c>
      <c r="C69" s="141" t="s">
        <v>151</v>
      </c>
      <c r="D69" s="35">
        <v>9.51</v>
      </c>
      <c r="E69" s="35"/>
      <c r="F69" s="35"/>
      <c r="G69" s="35">
        <v>1.044</v>
      </c>
      <c r="H69" s="35">
        <v>0.246</v>
      </c>
    </row>
    <row r="70" spans="1:8" s="155" customFormat="1" x14ac:dyDescent="0.25">
      <c r="A70" s="142">
        <v>135</v>
      </c>
      <c r="B70" s="140" t="s">
        <v>150</v>
      </c>
      <c r="C70" s="142" t="s">
        <v>152</v>
      </c>
      <c r="D70" s="35"/>
      <c r="E70" s="35">
        <v>0.49</v>
      </c>
      <c r="F70" s="35"/>
      <c r="G70" s="35"/>
      <c r="H70" s="35"/>
    </row>
    <row r="71" spans="1:8" s="155" customFormat="1" x14ac:dyDescent="0.25">
      <c r="A71" s="142">
        <v>147</v>
      </c>
      <c r="B71" s="167" t="s">
        <v>153</v>
      </c>
      <c r="C71" s="141" t="s">
        <v>154</v>
      </c>
      <c r="D71" s="35">
        <v>0.55000000000000004</v>
      </c>
      <c r="E71" s="35"/>
      <c r="F71" s="35"/>
      <c r="G71" s="35">
        <v>0.36699999999999999</v>
      </c>
      <c r="H71" s="35">
        <v>8.4000000000000005E-2</v>
      </c>
    </row>
    <row r="72" spans="1:8" s="155" customFormat="1" x14ac:dyDescent="0.25">
      <c r="A72" s="142">
        <v>125</v>
      </c>
      <c r="B72" s="140" t="s">
        <v>155</v>
      </c>
      <c r="C72" s="142" t="s">
        <v>137</v>
      </c>
      <c r="D72" s="35">
        <v>0.93</v>
      </c>
      <c r="E72" s="35"/>
      <c r="F72" s="35"/>
      <c r="G72" s="35">
        <v>0.73399999999999999</v>
      </c>
      <c r="H72" s="35">
        <v>5.7000000000000002E-2</v>
      </c>
    </row>
    <row r="73" spans="1:8" s="155" customFormat="1" x14ac:dyDescent="0.25">
      <c r="A73" s="142">
        <v>125</v>
      </c>
      <c r="B73" s="140" t="s">
        <v>156</v>
      </c>
      <c r="C73" s="142" t="s">
        <v>157</v>
      </c>
      <c r="D73" s="35">
        <v>0.92</v>
      </c>
      <c r="E73" s="35"/>
      <c r="F73" s="35"/>
      <c r="G73" s="35">
        <v>0.09</v>
      </c>
      <c r="H73" s="35">
        <v>8.5000000000000006E-2</v>
      </c>
    </row>
    <row r="74" spans="1:8" s="170" customFormat="1" x14ac:dyDescent="0.25">
      <c r="A74" s="168">
        <v>126</v>
      </c>
      <c r="B74" s="151" t="s">
        <v>158</v>
      </c>
      <c r="C74" s="169" t="s">
        <v>159</v>
      </c>
      <c r="D74" s="29">
        <v>5.5069999999999997</v>
      </c>
      <c r="E74" s="29"/>
      <c r="F74" s="29"/>
      <c r="G74" s="29"/>
      <c r="H74" s="29"/>
    </row>
    <row r="75" spans="1:8" s="155" customFormat="1" x14ac:dyDescent="0.25">
      <c r="A75" s="142">
        <v>126</v>
      </c>
      <c r="B75" s="140" t="s">
        <v>160</v>
      </c>
      <c r="C75" s="142" t="s">
        <v>112</v>
      </c>
      <c r="D75" s="35">
        <v>0.74</v>
      </c>
      <c r="E75" s="35"/>
      <c r="F75" s="35"/>
      <c r="G75" s="35">
        <v>0.9</v>
      </c>
      <c r="H75" s="35"/>
    </row>
    <row r="76" spans="1:8" s="155" customFormat="1" x14ac:dyDescent="0.25">
      <c r="A76" s="226" t="s">
        <v>90</v>
      </c>
      <c r="B76" s="227"/>
      <c r="C76" s="228"/>
      <c r="D76" s="187">
        <f>SUM(D67:D75)</f>
        <v>22.407</v>
      </c>
      <c r="E76" s="187">
        <f>SUM(E67:E75)</f>
        <v>0.49</v>
      </c>
      <c r="F76" s="187">
        <f>SUM(F67:F75)</f>
        <v>0</v>
      </c>
      <c r="G76" s="187">
        <f>SUM(G67:G75)</f>
        <v>5.5060000000000002</v>
      </c>
      <c r="H76" s="187">
        <f>SUM(H67:H75)</f>
        <v>0.80099999999999993</v>
      </c>
    </row>
    <row r="77" spans="1:8" s="155" customFormat="1" x14ac:dyDescent="0.25">
      <c r="A77" s="224">
        <v>45854</v>
      </c>
      <c r="B77" s="224"/>
      <c r="C77" s="224"/>
      <c r="D77" s="152" t="s">
        <v>78</v>
      </c>
      <c r="E77" s="153"/>
      <c r="F77" s="159"/>
      <c r="G77" s="159"/>
      <c r="H77" s="159"/>
    </row>
    <row r="78" spans="1:8" s="155" customFormat="1" ht="16.5" thickBot="1" x14ac:dyDescent="0.3">
      <c r="A78" s="225" t="s">
        <v>79</v>
      </c>
      <c r="B78" s="225"/>
      <c r="C78" s="225"/>
      <c r="D78" s="225"/>
      <c r="E78" s="225"/>
      <c r="F78" s="225"/>
      <c r="G78" s="225"/>
      <c r="H78" s="156"/>
    </row>
    <row r="79" spans="1:8" s="158" customFormat="1" ht="48" thickBot="1" x14ac:dyDescent="0.3">
      <c r="A79" s="157" t="s">
        <v>80</v>
      </c>
      <c r="B79" s="157" t="s">
        <v>81</v>
      </c>
      <c r="C79" s="157" t="s">
        <v>82</v>
      </c>
      <c r="D79" s="185" t="s">
        <v>83</v>
      </c>
      <c r="E79" s="185" t="s">
        <v>84</v>
      </c>
      <c r="F79" s="185" t="s">
        <v>85</v>
      </c>
      <c r="G79" s="185" t="s">
        <v>86</v>
      </c>
      <c r="H79" s="185" t="s">
        <v>87</v>
      </c>
    </row>
    <row r="80" spans="1:8" s="155" customFormat="1" x14ac:dyDescent="0.25">
      <c r="A80" s="142">
        <v>125</v>
      </c>
      <c r="B80" s="140" t="s">
        <v>161</v>
      </c>
      <c r="C80" s="142" t="s">
        <v>112</v>
      </c>
      <c r="D80" s="35">
        <v>0.53</v>
      </c>
      <c r="E80" s="35"/>
      <c r="F80" s="35"/>
      <c r="G80" s="35">
        <v>0.33600000000000002</v>
      </c>
      <c r="H80" s="35">
        <v>7.0999999999999994E-2</v>
      </c>
    </row>
    <row r="81" spans="1:8" s="155" customFormat="1" x14ac:dyDescent="0.25">
      <c r="A81" s="142">
        <v>125</v>
      </c>
      <c r="B81" s="140" t="s">
        <v>162</v>
      </c>
      <c r="C81" s="142" t="s">
        <v>163</v>
      </c>
      <c r="D81" s="35">
        <v>1.8</v>
      </c>
      <c r="E81" s="35"/>
      <c r="F81" s="35"/>
      <c r="G81" s="35">
        <v>0.21</v>
      </c>
      <c r="H81" s="35">
        <v>8.8999999999999996E-2</v>
      </c>
    </row>
    <row r="82" spans="1:8" s="155" customFormat="1" x14ac:dyDescent="0.25">
      <c r="A82" s="142">
        <v>125</v>
      </c>
      <c r="B82" s="140" t="s">
        <v>162</v>
      </c>
      <c r="C82" s="142" t="s">
        <v>164</v>
      </c>
      <c r="D82" s="35"/>
      <c r="E82" s="35">
        <v>1.47</v>
      </c>
      <c r="F82" s="35"/>
      <c r="G82" s="35"/>
      <c r="H82" s="35"/>
    </row>
    <row r="83" spans="1:8" s="155" customFormat="1" x14ac:dyDescent="0.25">
      <c r="A83" s="142">
        <v>120</v>
      </c>
      <c r="B83" s="140" t="s">
        <v>165</v>
      </c>
      <c r="C83" s="142" t="s">
        <v>166</v>
      </c>
      <c r="D83" s="35"/>
      <c r="E83" s="35">
        <v>0.12</v>
      </c>
      <c r="F83" s="35"/>
      <c r="G83" s="35"/>
      <c r="H83" s="35"/>
    </row>
    <row r="84" spans="1:8" s="155" customFormat="1" ht="63" x14ac:dyDescent="0.25">
      <c r="A84" s="142">
        <v>120</v>
      </c>
      <c r="B84" s="140" t="s">
        <v>165</v>
      </c>
      <c r="C84" s="141" t="s">
        <v>167</v>
      </c>
      <c r="D84" s="35">
        <v>8.18</v>
      </c>
      <c r="E84" s="35"/>
      <c r="F84" s="193">
        <v>1</v>
      </c>
      <c r="G84" s="193">
        <v>1.46</v>
      </c>
      <c r="H84" s="193">
        <v>0.58599999999999997</v>
      </c>
    </row>
    <row r="85" spans="1:8" s="155" customFormat="1" x14ac:dyDescent="0.25">
      <c r="A85" s="226" t="s">
        <v>90</v>
      </c>
      <c r="B85" s="227"/>
      <c r="C85" s="228"/>
      <c r="D85" s="187">
        <f>SUM(D80:D84)</f>
        <v>10.51</v>
      </c>
      <c r="E85" s="187">
        <f>SUM(E80:E84)</f>
        <v>1.5899999999999999</v>
      </c>
      <c r="F85" s="187">
        <f>SUM(F80:F84)</f>
        <v>1</v>
      </c>
      <c r="G85" s="187">
        <f>SUM(G80:G84)</f>
        <v>2.0060000000000002</v>
      </c>
      <c r="H85" s="187">
        <f>SUM(H80:H84)</f>
        <v>0.746</v>
      </c>
    </row>
    <row r="86" spans="1:8" s="155" customFormat="1" x14ac:dyDescent="0.25">
      <c r="A86" s="224">
        <v>45855</v>
      </c>
      <c r="B86" s="224"/>
      <c r="C86" s="224"/>
      <c r="D86" s="152" t="s">
        <v>78</v>
      </c>
      <c r="E86" s="153"/>
      <c r="F86" s="159"/>
      <c r="G86" s="159"/>
      <c r="H86" s="159"/>
    </row>
    <row r="87" spans="1:8" s="155" customFormat="1" ht="16.5" thickBot="1" x14ac:dyDescent="0.3">
      <c r="A87" s="225" t="s">
        <v>79</v>
      </c>
      <c r="B87" s="225"/>
      <c r="C87" s="225"/>
      <c r="D87" s="225"/>
      <c r="E87" s="225"/>
      <c r="F87" s="225"/>
      <c r="G87" s="225"/>
      <c r="H87" s="156"/>
    </row>
    <row r="88" spans="1:8" s="158" customFormat="1" ht="48" thickBot="1" x14ac:dyDescent="0.3">
      <c r="A88" s="157" t="s">
        <v>80</v>
      </c>
      <c r="B88" s="157" t="s">
        <v>81</v>
      </c>
      <c r="C88" s="157" t="s">
        <v>82</v>
      </c>
      <c r="D88" s="185" t="s">
        <v>83</v>
      </c>
      <c r="E88" s="185" t="s">
        <v>84</v>
      </c>
      <c r="F88" s="185" t="s">
        <v>85</v>
      </c>
      <c r="G88" s="185" t="s">
        <v>86</v>
      </c>
      <c r="H88" s="185" t="s">
        <v>87</v>
      </c>
    </row>
    <row r="89" spans="1:8" s="155" customFormat="1" x14ac:dyDescent="0.25">
      <c r="A89" s="142">
        <v>120</v>
      </c>
      <c r="B89" s="140" t="s">
        <v>168</v>
      </c>
      <c r="C89" s="142" t="s">
        <v>169</v>
      </c>
      <c r="D89" s="35">
        <v>2.84</v>
      </c>
      <c r="E89" s="35"/>
      <c r="F89" s="194"/>
      <c r="G89" s="194" t="s">
        <v>170</v>
      </c>
      <c r="H89" s="194" t="s">
        <v>171</v>
      </c>
    </row>
    <row r="90" spans="1:8" s="155" customFormat="1" x14ac:dyDescent="0.25">
      <c r="A90" s="142">
        <v>130</v>
      </c>
      <c r="B90" s="167" t="s">
        <v>172</v>
      </c>
      <c r="C90" s="141" t="s">
        <v>173</v>
      </c>
      <c r="D90" s="35">
        <v>0.62</v>
      </c>
      <c r="E90" s="35"/>
      <c r="F90" s="35"/>
      <c r="G90" s="35"/>
      <c r="H90" s="35"/>
    </row>
    <row r="91" spans="1:8" s="155" customFormat="1" x14ac:dyDescent="0.25">
      <c r="A91" s="142">
        <v>130</v>
      </c>
      <c r="B91" s="167" t="s">
        <v>172</v>
      </c>
      <c r="C91" s="141" t="s">
        <v>174</v>
      </c>
      <c r="D91" s="35">
        <v>0.96799999999999997</v>
      </c>
      <c r="E91" s="35"/>
      <c r="F91" s="35"/>
      <c r="G91" s="35"/>
      <c r="H91" s="35"/>
    </row>
    <row r="92" spans="1:8" s="155" customFormat="1" x14ac:dyDescent="0.25">
      <c r="A92" s="142">
        <v>130</v>
      </c>
      <c r="B92" s="167" t="s">
        <v>172</v>
      </c>
      <c r="C92" s="141" t="s">
        <v>175</v>
      </c>
      <c r="D92" s="35">
        <v>0.79200000000000004</v>
      </c>
      <c r="E92" s="35"/>
      <c r="F92" s="35"/>
      <c r="G92" s="35"/>
      <c r="H92" s="35"/>
    </row>
    <row r="93" spans="1:8" s="155" customFormat="1" x14ac:dyDescent="0.25">
      <c r="A93" s="142">
        <v>130</v>
      </c>
      <c r="B93" s="167" t="s">
        <v>172</v>
      </c>
      <c r="C93" s="141" t="s">
        <v>176</v>
      </c>
      <c r="D93" s="35">
        <v>0.73599999999999999</v>
      </c>
      <c r="E93" s="35"/>
      <c r="F93" s="35"/>
      <c r="G93" s="61"/>
      <c r="H93" s="35"/>
    </row>
    <row r="94" spans="1:8" s="155" customFormat="1" x14ac:dyDescent="0.25">
      <c r="A94" s="142">
        <v>130</v>
      </c>
      <c r="B94" s="167" t="s">
        <v>172</v>
      </c>
      <c r="C94" s="141" t="s">
        <v>177</v>
      </c>
      <c r="D94" s="35"/>
      <c r="E94" s="193">
        <v>0.79200000000000004</v>
      </c>
      <c r="F94" s="35"/>
      <c r="G94" s="195"/>
      <c r="H94" s="196"/>
    </row>
    <row r="95" spans="1:8" s="155" customFormat="1" x14ac:dyDescent="0.25">
      <c r="A95" s="142">
        <v>130</v>
      </c>
      <c r="B95" s="167" t="s">
        <v>178</v>
      </c>
      <c r="C95" s="141" t="s">
        <v>173</v>
      </c>
      <c r="D95" s="35">
        <v>0.7</v>
      </c>
      <c r="E95" s="35"/>
      <c r="F95" s="35"/>
      <c r="G95" s="196">
        <v>0.03</v>
      </c>
      <c r="H95" s="196"/>
    </row>
    <row r="96" spans="1:8" s="155" customFormat="1" x14ac:dyDescent="0.25">
      <c r="A96" s="142">
        <v>130</v>
      </c>
      <c r="B96" s="167" t="s">
        <v>178</v>
      </c>
      <c r="C96" s="141" t="s">
        <v>174</v>
      </c>
      <c r="D96" s="35">
        <v>0.75600000000000001</v>
      </c>
      <c r="E96" s="35"/>
      <c r="F96" s="35"/>
      <c r="G96" s="61"/>
      <c r="H96" s="35"/>
    </row>
    <row r="97" spans="1:8" s="155" customFormat="1" x14ac:dyDescent="0.25">
      <c r="A97" s="142">
        <v>130</v>
      </c>
      <c r="B97" s="167" t="s">
        <v>179</v>
      </c>
      <c r="C97" s="141" t="s">
        <v>173</v>
      </c>
      <c r="D97" s="35">
        <v>0.36699999999999999</v>
      </c>
      <c r="E97" s="35"/>
      <c r="F97" s="197"/>
      <c r="G97" s="35">
        <v>3.2000000000000001E-2</v>
      </c>
      <c r="H97" s="196"/>
    </row>
    <row r="98" spans="1:8" s="155" customFormat="1" x14ac:dyDescent="0.25">
      <c r="A98" s="142">
        <v>130</v>
      </c>
      <c r="B98" s="167" t="s">
        <v>179</v>
      </c>
      <c r="C98" s="141" t="s">
        <v>174</v>
      </c>
      <c r="D98" s="35">
        <v>0.42</v>
      </c>
      <c r="E98" s="35"/>
      <c r="F98" s="35"/>
      <c r="G98" s="35"/>
      <c r="H98" s="35"/>
    </row>
    <row r="99" spans="1:8" s="155" customFormat="1" x14ac:dyDescent="0.25">
      <c r="A99" s="142">
        <v>130</v>
      </c>
      <c r="B99" s="167" t="s">
        <v>179</v>
      </c>
      <c r="C99" s="141" t="s">
        <v>175</v>
      </c>
      <c r="D99" s="35">
        <v>0.46100000000000002</v>
      </c>
      <c r="E99" s="35"/>
      <c r="F99" s="35"/>
      <c r="G99" s="35"/>
      <c r="H99" s="35"/>
    </row>
    <row r="100" spans="1:8" s="155" customFormat="1" x14ac:dyDescent="0.25">
      <c r="A100" s="142">
        <v>130</v>
      </c>
      <c r="B100" s="167" t="s">
        <v>179</v>
      </c>
      <c r="C100" s="141" t="s">
        <v>176</v>
      </c>
      <c r="D100" s="35">
        <v>0.40500000000000003</v>
      </c>
      <c r="E100" s="35"/>
      <c r="F100" s="35"/>
      <c r="G100" s="35"/>
      <c r="H100" s="35"/>
    </row>
    <row r="101" spans="1:8" s="155" customFormat="1" x14ac:dyDescent="0.25">
      <c r="A101" s="142">
        <v>130</v>
      </c>
      <c r="B101" s="167" t="s">
        <v>180</v>
      </c>
      <c r="C101" s="141" t="s">
        <v>173</v>
      </c>
      <c r="D101" s="35">
        <v>0.70199999999999996</v>
      </c>
      <c r="E101" s="35"/>
      <c r="F101" s="35"/>
      <c r="G101" s="35">
        <v>2.5000000000000001E-2</v>
      </c>
      <c r="H101" s="35"/>
    </row>
    <row r="102" spans="1:8" s="155" customFormat="1" x14ac:dyDescent="0.25">
      <c r="A102" s="142">
        <v>130</v>
      </c>
      <c r="B102" s="167" t="s">
        <v>180</v>
      </c>
      <c r="C102" s="141" t="s">
        <v>174</v>
      </c>
      <c r="D102" s="35">
        <v>0.75800000000000001</v>
      </c>
      <c r="E102" s="35"/>
      <c r="F102" s="35"/>
      <c r="G102" s="35"/>
      <c r="H102" s="35"/>
    </row>
    <row r="103" spans="1:8" s="155" customFormat="1" x14ac:dyDescent="0.25">
      <c r="A103" s="142">
        <v>130</v>
      </c>
      <c r="B103" s="167" t="s">
        <v>181</v>
      </c>
      <c r="C103" s="141" t="s">
        <v>173</v>
      </c>
      <c r="D103" s="35">
        <v>0.625</v>
      </c>
      <c r="E103" s="35"/>
      <c r="F103" s="35"/>
      <c r="G103" s="35"/>
      <c r="H103" s="35"/>
    </row>
    <row r="104" spans="1:8" s="155" customFormat="1" x14ac:dyDescent="0.25">
      <c r="A104" s="142">
        <v>130</v>
      </c>
      <c r="B104" s="167" t="s">
        <v>181</v>
      </c>
      <c r="C104" s="141" t="s">
        <v>175</v>
      </c>
      <c r="D104" s="35">
        <v>0.82699999999999996</v>
      </c>
      <c r="E104" s="35"/>
      <c r="F104" s="35"/>
      <c r="G104" s="35"/>
      <c r="H104" s="35"/>
    </row>
    <row r="105" spans="1:8" s="155" customFormat="1" x14ac:dyDescent="0.25">
      <c r="A105" s="142">
        <v>130</v>
      </c>
      <c r="B105" s="167" t="s">
        <v>181</v>
      </c>
      <c r="C105" s="141" t="s">
        <v>176</v>
      </c>
      <c r="D105" s="35">
        <v>0.77300000000000002</v>
      </c>
      <c r="E105" s="35"/>
      <c r="F105" s="35"/>
      <c r="G105" s="35"/>
      <c r="H105" s="35"/>
    </row>
    <row r="106" spans="1:8" s="155" customFormat="1" x14ac:dyDescent="0.25">
      <c r="A106" s="142">
        <v>130</v>
      </c>
      <c r="B106" s="167" t="s">
        <v>181</v>
      </c>
      <c r="C106" s="141" t="s">
        <v>182</v>
      </c>
      <c r="D106" s="35">
        <v>0.71799999999999997</v>
      </c>
      <c r="E106" s="35"/>
      <c r="F106" s="35"/>
      <c r="G106" s="35"/>
      <c r="H106" s="35"/>
    </row>
    <row r="107" spans="1:8" s="155" customFormat="1" x14ac:dyDescent="0.25">
      <c r="A107" s="142">
        <v>130</v>
      </c>
      <c r="B107" s="167" t="s">
        <v>181</v>
      </c>
      <c r="C107" s="141" t="s">
        <v>183</v>
      </c>
      <c r="D107" s="35">
        <v>0.66300000000000003</v>
      </c>
      <c r="E107" s="35"/>
      <c r="F107" s="35"/>
      <c r="G107" s="35"/>
      <c r="H107" s="35"/>
    </row>
    <row r="108" spans="1:8" s="155" customFormat="1" x14ac:dyDescent="0.25">
      <c r="A108" s="142">
        <v>130</v>
      </c>
      <c r="B108" s="167" t="s">
        <v>181</v>
      </c>
      <c r="C108" s="141" t="s">
        <v>184</v>
      </c>
      <c r="D108" s="35">
        <v>0.60699999999999998</v>
      </c>
      <c r="E108" s="35"/>
      <c r="F108" s="35"/>
      <c r="G108" s="35"/>
      <c r="H108" s="35"/>
    </row>
    <row r="109" spans="1:8" s="155" customFormat="1" x14ac:dyDescent="0.25">
      <c r="A109" s="142">
        <v>130</v>
      </c>
      <c r="B109" s="167" t="s">
        <v>181</v>
      </c>
      <c r="C109" s="141" t="s">
        <v>185</v>
      </c>
      <c r="D109" s="35">
        <v>0.55100000000000005</v>
      </c>
      <c r="E109" s="35"/>
      <c r="F109" s="35"/>
      <c r="G109" s="35"/>
      <c r="H109" s="35"/>
    </row>
    <row r="110" spans="1:8" s="155" customFormat="1" x14ac:dyDescent="0.25">
      <c r="A110" s="142">
        <v>130</v>
      </c>
      <c r="B110" s="167" t="s">
        <v>181</v>
      </c>
      <c r="C110" s="141" t="s">
        <v>186</v>
      </c>
      <c r="D110" s="35">
        <v>0.55100000000000005</v>
      </c>
      <c r="E110" s="35"/>
      <c r="F110" s="35"/>
      <c r="G110" s="35"/>
      <c r="H110" s="35"/>
    </row>
    <row r="111" spans="1:8" s="155" customFormat="1" x14ac:dyDescent="0.25">
      <c r="A111" s="142">
        <v>130</v>
      </c>
      <c r="B111" s="167" t="s">
        <v>181</v>
      </c>
      <c r="C111" s="141" t="s">
        <v>187</v>
      </c>
      <c r="D111" s="35">
        <v>8.5000000000000006E-2</v>
      </c>
      <c r="E111" s="35"/>
      <c r="F111" s="35"/>
      <c r="G111" s="35"/>
      <c r="H111" s="35"/>
    </row>
    <row r="112" spans="1:8" s="155" customFormat="1" x14ac:dyDescent="0.25">
      <c r="A112" s="142">
        <v>130</v>
      </c>
      <c r="B112" s="167" t="s">
        <v>181</v>
      </c>
      <c r="C112" s="141" t="s">
        <v>188</v>
      </c>
      <c r="D112" s="35">
        <v>0.48299999999999998</v>
      </c>
      <c r="E112" s="35"/>
      <c r="F112" s="35"/>
      <c r="G112" s="35"/>
      <c r="H112" s="35"/>
    </row>
    <row r="113" spans="1:8" s="155" customFormat="1" x14ac:dyDescent="0.25">
      <c r="A113" s="142">
        <v>130</v>
      </c>
      <c r="B113" s="167" t="s">
        <v>181</v>
      </c>
      <c r="C113" s="141" t="s">
        <v>189</v>
      </c>
      <c r="D113" s="35">
        <v>0.32600000000000001</v>
      </c>
      <c r="E113" s="35"/>
      <c r="F113" s="35"/>
      <c r="G113" s="35"/>
      <c r="H113" s="35"/>
    </row>
    <row r="114" spans="1:8" s="155" customFormat="1" x14ac:dyDescent="0.25">
      <c r="A114" s="142">
        <v>130</v>
      </c>
      <c r="B114" s="167" t="s">
        <v>181</v>
      </c>
      <c r="C114" s="141" t="s">
        <v>190</v>
      </c>
      <c r="D114" s="35">
        <v>8.3000000000000004E-2</v>
      </c>
      <c r="E114" s="35"/>
      <c r="F114" s="35"/>
      <c r="G114" s="35"/>
      <c r="H114" s="35"/>
    </row>
    <row r="115" spans="1:8" s="155" customFormat="1" ht="78.75" x14ac:dyDescent="0.25">
      <c r="A115" s="142">
        <v>130</v>
      </c>
      <c r="B115" s="167" t="s">
        <v>181</v>
      </c>
      <c r="C115" s="141" t="s">
        <v>191</v>
      </c>
      <c r="D115" s="35">
        <v>1.6990000000000001</v>
      </c>
      <c r="E115" s="35"/>
      <c r="F115" s="35"/>
      <c r="G115" s="35"/>
      <c r="H115" s="35"/>
    </row>
    <row r="116" spans="1:8" s="155" customFormat="1" x14ac:dyDescent="0.25">
      <c r="A116" s="142">
        <v>130</v>
      </c>
      <c r="B116" s="167" t="s">
        <v>192</v>
      </c>
      <c r="C116" s="141" t="s">
        <v>173</v>
      </c>
      <c r="D116" s="35">
        <v>0.71599999999999997</v>
      </c>
      <c r="E116" s="35"/>
      <c r="F116" s="35"/>
      <c r="G116" s="35">
        <v>0.05</v>
      </c>
      <c r="H116" s="35"/>
    </row>
    <row r="117" spans="1:8" s="155" customFormat="1" x14ac:dyDescent="0.25">
      <c r="A117" s="142">
        <v>130</v>
      </c>
      <c r="B117" s="167" t="s">
        <v>192</v>
      </c>
      <c r="C117" s="141" t="s">
        <v>174</v>
      </c>
      <c r="D117" s="35">
        <v>0.77200000000000002</v>
      </c>
      <c r="E117" s="35"/>
      <c r="F117" s="35"/>
      <c r="G117" s="35"/>
      <c r="H117" s="35"/>
    </row>
    <row r="118" spans="1:8" s="155" customFormat="1" x14ac:dyDescent="0.25">
      <c r="A118" s="141">
        <v>130</v>
      </c>
      <c r="B118" s="167" t="s">
        <v>193</v>
      </c>
      <c r="C118" s="141" t="s">
        <v>173</v>
      </c>
      <c r="D118" s="193">
        <v>0.45400000000000001</v>
      </c>
      <c r="E118" s="193"/>
      <c r="F118" s="193"/>
      <c r="G118" s="193">
        <v>0.05</v>
      </c>
      <c r="H118" s="193"/>
    </row>
    <row r="119" spans="1:8" s="155" customFormat="1" x14ac:dyDescent="0.25">
      <c r="A119" s="142">
        <v>130</v>
      </c>
      <c r="B119" s="167" t="s">
        <v>193</v>
      </c>
      <c r="C119" s="141" t="s">
        <v>174</v>
      </c>
      <c r="D119" s="35">
        <v>0.69699999999999995</v>
      </c>
      <c r="E119" s="35"/>
      <c r="F119" s="35"/>
      <c r="G119" s="35"/>
      <c r="H119" s="35"/>
    </row>
    <row r="120" spans="1:8" s="155" customFormat="1" x14ac:dyDescent="0.25">
      <c r="A120" s="226" t="s">
        <v>90</v>
      </c>
      <c r="B120" s="227"/>
      <c r="C120" s="228"/>
      <c r="D120" s="187">
        <f>SUM(D89:D119)</f>
        <v>21.154999999999998</v>
      </c>
      <c r="E120" s="187">
        <f>SUM(E89:E119)</f>
        <v>0.79200000000000004</v>
      </c>
      <c r="F120" s="187">
        <f>SUM(F89:F119)</f>
        <v>0</v>
      </c>
      <c r="G120" s="187">
        <f>SUM(G89:G119)</f>
        <v>0.187</v>
      </c>
      <c r="H120" s="187">
        <f>SUM(H89:H119)</f>
        <v>0</v>
      </c>
    </row>
    <row r="121" spans="1:8" s="155" customFormat="1" x14ac:dyDescent="0.25">
      <c r="A121" s="224">
        <v>45856</v>
      </c>
      <c r="B121" s="224"/>
      <c r="C121" s="224"/>
      <c r="D121" s="152" t="s">
        <v>78</v>
      </c>
      <c r="E121" s="153"/>
      <c r="F121" s="159"/>
      <c r="G121" s="159"/>
      <c r="H121" s="159"/>
    </row>
    <row r="122" spans="1:8" s="155" customFormat="1" ht="16.5" thickBot="1" x14ac:dyDescent="0.3">
      <c r="A122" s="225" t="s">
        <v>79</v>
      </c>
      <c r="B122" s="225"/>
      <c r="C122" s="225"/>
      <c r="D122" s="225"/>
      <c r="E122" s="225"/>
      <c r="F122" s="225"/>
      <c r="G122" s="225"/>
      <c r="H122" s="156"/>
    </row>
    <row r="123" spans="1:8" s="158" customFormat="1" ht="48" thickBot="1" x14ac:dyDescent="0.3">
      <c r="A123" s="157" t="s">
        <v>80</v>
      </c>
      <c r="B123" s="157" t="s">
        <v>81</v>
      </c>
      <c r="C123" s="157" t="s">
        <v>82</v>
      </c>
      <c r="D123" s="185" t="s">
        <v>83</v>
      </c>
      <c r="E123" s="185" t="s">
        <v>84</v>
      </c>
      <c r="F123" s="185" t="s">
        <v>85</v>
      </c>
      <c r="G123" s="185" t="s">
        <v>86</v>
      </c>
      <c r="H123" s="185" t="s">
        <v>87</v>
      </c>
    </row>
    <row r="124" spans="1:8" s="155" customFormat="1" x14ac:dyDescent="0.25">
      <c r="A124" s="142">
        <v>121</v>
      </c>
      <c r="B124" s="140" t="s">
        <v>194</v>
      </c>
      <c r="C124" s="142" t="s">
        <v>195</v>
      </c>
      <c r="D124" s="35">
        <v>1.1599999999999999</v>
      </c>
      <c r="E124" s="35"/>
      <c r="F124" s="35"/>
      <c r="G124" s="35"/>
      <c r="H124" s="35"/>
    </row>
    <row r="125" spans="1:8" s="155" customFormat="1" x14ac:dyDescent="0.25">
      <c r="A125" s="142">
        <v>121</v>
      </c>
      <c r="B125" s="140" t="s">
        <v>196</v>
      </c>
      <c r="C125" s="142" t="s">
        <v>145</v>
      </c>
      <c r="D125" s="35">
        <v>2.17</v>
      </c>
      <c r="E125" s="35"/>
      <c r="F125" s="35"/>
      <c r="G125" s="35"/>
      <c r="H125" s="35"/>
    </row>
    <row r="126" spans="1:8" s="155" customFormat="1" x14ac:dyDescent="0.25">
      <c r="A126" s="142">
        <v>121</v>
      </c>
      <c r="B126" s="140" t="s">
        <v>197</v>
      </c>
      <c r="C126" s="142" t="s">
        <v>198</v>
      </c>
      <c r="D126" s="35">
        <v>1.2</v>
      </c>
      <c r="E126" s="35"/>
      <c r="F126" s="35"/>
      <c r="G126" s="35">
        <v>0.3</v>
      </c>
      <c r="H126" s="35"/>
    </row>
    <row r="127" spans="1:8" s="155" customFormat="1" x14ac:dyDescent="0.25">
      <c r="A127" s="142">
        <v>130</v>
      </c>
      <c r="B127" s="167" t="s">
        <v>199</v>
      </c>
      <c r="C127" s="141" t="s">
        <v>200</v>
      </c>
      <c r="D127" s="35">
        <v>1.87</v>
      </c>
      <c r="E127" s="35"/>
      <c r="F127" s="35"/>
      <c r="G127" s="35"/>
      <c r="H127" s="35"/>
    </row>
    <row r="128" spans="1:8" s="155" customFormat="1" x14ac:dyDescent="0.25">
      <c r="A128" s="142">
        <v>130</v>
      </c>
      <c r="B128" s="167" t="s">
        <v>201</v>
      </c>
      <c r="C128" s="141" t="s">
        <v>202</v>
      </c>
      <c r="D128" s="35">
        <v>2.254</v>
      </c>
      <c r="E128" s="35"/>
      <c r="F128" s="35"/>
      <c r="G128" s="35"/>
      <c r="H128" s="35"/>
    </row>
    <row r="129" spans="1:8" s="155" customFormat="1" ht="31.5" x14ac:dyDescent="0.25">
      <c r="A129" s="142">
        <v>121</v>
      </c>
      <c r="B129" s="140" t="s">
        <v>203</v>
      </c>
      <c r="C129" s="141" t="s">
        <v>204</v>
      </c>
      <c r="D129" s="35">
        <v>5.3</v>
      </c>
      <c r="E129" s="35"/>
      <c r="F129" s="35"/>
      <c r="G129" s="35">
        <v>1.7450000000000001</v>
      </c>
      <c r="H129" s="35"/>
    </row>
    <row r="130" spans="1:8" s="155" customFormat="1" x14ac:dyDescent="0.25">
      <c r="A130" s="142">
        <v>121</v>
      </c>
      <c r="B130" s="140" t="s">
        <v>205</v>
      </c>
      <c r="C130" s="142" t="s">
        <v>206</v>
      </c>
      <c r="D130" s="35">
        <v>4.8000000000000001E-2</v>
      </c>
      <c r="E130" s="35"/>
      <c r="F130" s="35"/>
      <c r="G130" s="35"/>
      <c r="H130" s="35"/>
    </row>
    <row r="131" spans="1:8" s="155" customFormat="1" x14ac:dyDescent="0.25">
      <c r="A131" s="142">
        <v>121</v>
      </c>
      <c r="B131" s="140" t="s">
        <v>207</v>
      </c>
      <c r="C131" s="142" t="s">
        <v>147</v>
      </c>
      <c r="D131" s="35">
        <v>1.2</v>
      </c>
      <c r="E131" s="35"/>
      <c r="F131" s="35"/>
      <c r="G131" s="35">
        <v>0.43</v>
      </c>
      <c r="H131" s="35"/>
    </row>
    <row r="132" spans="1:8" s="155" customFormat="1" x14ac:dyDescent="0.25">
      <c r="A132" s="142">
        <v>121</v>
      </c>
      <c r="B132" s="140" t="s">
        <v>208</v>
      </c>
      <c r="C132" s="142" t="s">
        <v>209</v>
      </c>
      <c r="D132" s="35">
        <v>0.57999999999999996</v>
      </c>
      <c r="E132" s="35"/>
      <c r="F132" s="35"/>
      <c r="G132" s="35">
        <v>0.11</v>
      </c>
      <c r="H132" s="35"/>
    </row>
    <row r="133" spans="1:8" s="155" customFormat="1" x14ac:dyDescent="0.25">
      <c r="A133" s="142">
        <v>121</v>
      </c>
      <c r="B133" s="140" t="s">
        <v>210</v>
      </c>
      <c r="C133" s="142" t="s">
        <v>147</v>
      </c>
      <c r="D133" s="35">
        <v>1.1299999999999999</v>
      </c>
      <c r="E133" s="35"/>
      <c r="F133" s="35"/>
      <c r="G133" s="35">
        <v>0.3</v>
      </c>
      <c r="H133" s="35"/>
    </row>
    <row r="134" spans="1:8" s="155" customFormat="1" x14ac:dyDescent="0.25">
      <c r="A134" s="226" t="s">
        <v>90</v>
      </c>
      <c r="B134" s="227"/>
      <c r="C134" s="228"/>
      <c r="D134" s="187">
        <f>SUM(D124:D133)</f>
        <v>16.911999999999999</v>
      </c>
      <c r="E134" s="187">
        <f>SUM(E124:E133)</f>
        <v>0</v>
      </c>
      <c r="F134" s="187">
        <f>SUM(F124:F133)</f>
        <v>0</v>
      </c>
      <c r="G134" s="187">
        <f>SUM(G124:G133)</f>
        <v>2.8849999999999998</v>
      </c>
      <c r="H134" s="187">
        <f>SUM(H124:H133)</f>
        <v>0</v>
      </c>
    </row>
    <row r="135" spans="1:8" s="155" customFormat="1" x14ac:dyDescent="0.25">
      <c r="A135" s="224">
        <v>45859</v>
      </c>
      <c r="B135" s="224"/>
      <c r="C135" s="224"/>
      <c r="D135" s="152" t="s">
        <v>78</v>
      </c>
      <c r="E135" s="153"/>
      <c r="F135" s="159"/>
      <c r="G135" s="159"/>
      <c r="H135" s="159"/>
    </row>
    <row r="136" spans="1:8" s="155" customFormat="1" ht="16.5" thickBot="1" x14ac:dyDescent="0.3">
      <c r="A136" s="225" t="s">
        <v>79</v>
      </c>
      <c r="B136" s="225"/>
      <c r="C136" s="225"/>
      <c r="D136" s="225"/>
      <c r="E136" s="225"/>
      <c r="F136" s="225"/>
      <c r="G136" s="225"/>
      <c r="H136" s="156"/>
    </row>
    <row r="137" spans="1:8" s="158" customFormat="1" ht="48" thickBot="1" x14ac:dyDescent="0.3">
      <c r="A137" s="171" t="s">
        <v>80</v>
      </c>
      <c r="B137" s="171" t="s">
        <v>81</v>
      </c>
      <c r="C137" s="171" t="s">
        <v>82</v>
      </c>
      <c r="D137" s="198" t="s">
        <v>83</v>
      </c>
      <c r="E137" s="198" t="s">
        <v>84</v>
      </c>
      <c r="F137" s="198" t="s">
        <v>85</v>
      </c>
      <c r="G137" s="198" t="s">
        <v>86</v>
      </c>
      <c r="H137" s="198" t="s">
        <v>87</v>
      </c>
    </row>
    <row r="138" spans="1:8" s="155" customFormat="1" x14ac:dyDescent="0.25">
      <c r="A138" s="142">
        <v>135</v>
      </c>
      <c r="B138" s="140" t="s">
        <v>211</v>
      </c>
      <c r="C138" s="141" t="s">
        <v>105</v>
      </c>
      <c r="D138" s="35">
        <v>1.78</v>
      </c>
      <c r="E138" s="35"/>
      <c r="F138" s="35"/>
      <c r="G138" s="199">
        <v>0.2</v>
      </c>
      <c r="H138" s="35">
        <v>0.11700000000000001</v>
      </c>
    </row>
    <row r="139" spans="1:8" s="155" customFormat="1" x14ac:dyDescent="0.25">
      <c r="A139" s="142">
        <v>135</v>
      </c>
      <c r="B139" s="140" t="s">
        <v>212</v>
      </c>
      <c r="C139" s="141" t="s">
        <v>112</v>
      </c>
      <c r="D139" s="35">
        <v>1.903</v>
      </c>
      <c r="E139" s="35"/>
      <c r="F139" s="35"/>
      <c r="G139" s="199">
        <v>1.3</v>
      </c>
      <c r="H139" s="35">
        <v>0.109</v>
      </c>
    </row>
    <row r="140" spans="1:8" s="155" customFormat="1" x14ac:dyDescent="0.25">
      <c r="A140" s="142">
        <v>135</v>
      </c>
      <c r="B140" s="167" t="s">
        <v>213</v>
      </c>
      <c r="C140" s="141" t="s">
        <v>214</v>
      </c>
      <c r="D140" s="35"/>
      <c r="E140" s="35">
        <v>0.54800000000000004</v>
      </c>
      <c r="F140" s="35"/>
      <c r="G140" s="35"/>
      <c r="H140" s="35"/>
    </row>
    <row r="141" spans="1:8" s="155" customFormat="1" x14ac:dyDescent="0.25">
      <c r="A141" s="142">
        <v>135</v>
      </c>
      <c r="B141" s="167" t="s">
        <v>213</v>
      </c>
      <c r="C141" s="141" t="s">
        <v>215</v>
      </c>
      <c r="D141" s="35">
        <v>7.18</v>
      </c>
      <c r="E141" s="35"/>
      <c r="F141" s="35"/>
      <c r="G141" s="35"/>
      <c r="H141" s="35"/>
    </row>
    <row r="142" spans="1:8" s="155" customFormat="1" ht="31.5" x14ac:dyDescent="0.25">
      <c r="A142" s="142">
        <v>135</v>
      </c>
      <c r="B142" s="167" t="s">
        <v>216</v>
      </c>
      <c r="C142" s="141" t="s">
        <v>217</v>
      </c>
      <c r="D142" s="35">
        <v>0.82299999999999995</v>
      </c>
      <c r="E142" s="35"/>
      <c r="F142" s="35"/>
      <c r="G142" s="35"/>
      <c r="H142" s="35"/>
    </row>
    <row r="143" spans="1:8" s="155" customFormat="1" ht="31.5" x14ac:dyDescent="0.25">
      <c r="A143" s="142">
        <v>135</v>
      </c>
      <c r="B143" s="167" t="s">
        <v>218</v>
      </c>
      <c r="C143" s="141" t="s">
        <v>219</v>
      </c>
      <c r="D143" s="35">
        <v>2.46</v>
      </c>
      <c r="E143" s="35"/>
      <c r="F143" s="35"/>
      <c r="G143" s="35"/>
      <c r="H143" s="35"/>
    </row>
    <row r="144" spans="1:8" s="155" customFormat="1" ht="31.5" x14ac:dyDescent="0.25">
      <c r="A144" s="142">
        <v>135</v>
      </c>
      <c r="B144" s="167" t="s">
        <v>220</v>
      </c>
      <c r="C144" s="141" t="s">
        <v>221</v>
      </c>
      <c r="D144" s="35">
        <v>6.0999999999999999E-2</v>
      </c>
      <c r="E144" s="35"/>
      <c r="F144" s="35"/>
      <c r="G144" s="35"/>
      <c r="H144" s="35"/>
    </row>
    <row r="145" spans="1:8" s="155" customFormat="1" ht="31.5" x14ac:dyDescent="0.25">
      <c r="A145" s="142">
        <v>135</v>
      </c>
      <c r="B145" s="167" t="s">
        <v>222</v>
      </c>
      <c r="C145" s="141" t="s">
        <v>223</v>
      </c>
      <c r="D145" s="35">
        <v>6.4009999999999998</v>
      </c>
      <c r="E145" s="35"/>
      <c r="F145" s="35"/>
      <c r="G145" s="35"/>
      <c r="H145" s="35"/>
    </row>
    <row r="146" spans="1:8" s="155" customFormat="1" ht="31.5" x14ac:dyDescent="0.25">
      <c r="A146" s="142">
        <v>135</v>
      </c>
      <c r="B146" s="167" t="s">
        <v>224</v>
      </c>
      <c r="C146" s="141" t="s">
        <v>225</v>
      </c>
      <c r="D146" s="35">
        <v>0.29199999999999998</v>
      </c>
      <c r="E146" s="35"/>
      <c r="F146" s="35"/>
      <c r="G146" s="35"/>
      <c r="H146" s="35"/>
    </row>
    <row r="147" spans="1:8" s="155" customFormat="1" x14ac:dyDescent="0.25">
      <c r="A147" s="226" t="s">
        <v>90</v>
      </c>
      <c r="B147" s="227"/>
      <c r="C147" s="228"/>
      <c r="D147" s="187">
        <f>SUM(D138:D146)</f>
        <v>20.900000000000002</v>
      </c>
      <c r="E147" s="187">
        <f>SUM(E138:E146)</f>
        <v>0.54800000000000004</v>
      </c>
      <c r="F147" s="187">
        <f>SUM(F138:F146)</f>
        <v>0</v>
      </c>
      <c r="G147" s="187">
        <f>SUM(G138:G146)</f>
        <v>1.5</v>
      </c>
      <c r="H147" s="187">
        <f>SUM(H138:H146)</f>
        <v>0.22600000000000001</v>
      </c>
    </row>
    <row r="148" spans="1:8" s="155" customFormat="1" x14ac:dyDescent="0.25">
      <c r="A148" s="224">
        <v>45860</v>
      </c>
      <c r="B148" s="224"/>
      <c r="C148" s="224"/>
      <c r="D148" s="152" t="s">
        <v>78</v>
      </c>
      <c r="E148" s="153"/>
      <c r="F148" s="159"/>
      <c r="G148" s="159"/>
      <c r="H148" s="159"/>
    </row>
    <row r="149" spans="1:8" s="155" customFormat="1" ht="16.5" thickBot="1" x14ac:dyDescent="0.3">
      <c r="A149" s="225" t="s">
        <v>79</v>
      </c>
      <c r="B149" s="225"/>
      <c r="C149" s="225"/>
      <c r="D149" s="225"/>
      <c r="E149" s="225"/>
      <c r="F149" s="225"/>
      <c r="G149" s="225"/>
      <c r="H149" s="156"/>
    </row>
    <row r="150" spans="1:8" s="158" customFormat="1" ht="48" thickBot="1" x14ac:dyDescent="0.3">
      <c r="A150" s="157" t="s">
        <v>80</v>
      </c>
      <c r="B150" s="157" t="s">
        <v>81</v>
      </c>
      <c r="C150" s="157" t="s">
        <v>82</v>
      </c>
      <c r="D150" s="185" t="s">
        <v>83</v>
      </c>
      <c r="E150" s="185" t="s">
        <v>84</v>
      </c>
      <c r="F150" s="185" t="s">
        <v>85</v>
      </c>
      <c r="G150" s="185" t="s">
        <v>86</v>
      </c>
      <c r="H150" s="185" t="s">
        <v>87</v>
      </c>
    </row>
    <row r="151" spans="1:8" s="155" customFormat="1" x14ac:dyDescent="0.25">
      <c r="A151" s="168" t="s">
        <v>226</v>
      </c>
      <c r="B151" s="167" t="s">
        <v>227</v>
      </c>
      <c r="C151" s="141"/>
      <c r="D151" s="35">
        <v>1.1839999999999999</v>
      </c>
      <c r="E151" s="35"/>
      <c r="F151" s="35"/>
      <c r="G151" s="35"/>
      <c r="H151" s="35"/>
    </row>
    <row r="152" spans="1:8" s="155" customFormat="1" x14ac:dyDescent="0.25">
      <c r="A152" s="142">
        <v>135</v>
      </c>
      <c r="B152" s="167" t="s">
        <v>227</v>
      </c>
      <c r="C152" s="141" t="s">
        <v>228</v>
      </c>
      <c r="D152" s="35">
        <v>4.2640000000000002</v>
      </c>
      <c r="E152" s="35"/>
      <c r="F152" s="35"/>
      <c r="G152" s="35"/>
      <c r="H152" s="35"/>
    </row>
    <row r="153" spans="1:8" s="155" customFormat="1" x14ac:dyDescent="0.25">
      <c r="A153" s="142">
        <v>135</v>
      </c>
      <c r="B153" s="167" t="s">
        <v>227</v>
      </c>
      <c r="C153" s="142" t="s">
        <v>229</v>
      </c>
      <c r="D153" s="35"/>
      <c r="E153" s="35"/>
      <c r="F153" s="35"/>
      <c r="G153" s="35"/>
      <c r="H153" s="35">
        <v>1.0269999999999999</v>
      </c>
    </row>
    <row r="154" spans="1:8" s="155" customFormat="1" x14ac:dyDescent="0.25">
      <c r="A154" s="142">
        <v>135</v>
      </c>
      <c r="B154" s="167" t="s">
        <v>227</v>
      </c>
      <c r="C154" s="141" t="s">
        <v>230</v>
      </c>
      <c r="D154" s="35">
        <v>0.65200000000000002</v>
      </c>
      <c r="E154" s="35"/>
      <c r="F154" s="35"/>
      <c r="G154" s="35"/>
      <c r="H154" s="35"/>
    </row>
    <row r="155" spans="1:8" s="155" customFormat="1" x14ac:dyDescent="0.25">
      <c r="A155" s="142">
        <v>135</v>
      </c>
      <c r="B155" s="167" t="s">
        <v>231</v>
      </c>
      <c r="C155" s="141"/>
      <c r="D155" s="35"/>
      <c r="E155" s="35"/>
      <c r="F155" s="35"/>
      <c r="G155" s="35">
        <v>3</v>
      </c>
      <c r="H155" s="35"/>
    </row>
    <row r="156" spans="1:8" s="155" customFormat="1" x14ac:dyDescent="0.25">
      <c r="A156" s="142">
        <v>140</v>
      </c>
      <c r="B156" s="167" t="s">
        <v>232</v>
      </c>
      <c r="C156" s="141" t="s">
        <v>233</v>
      </c>
      <c r="D156" s="35">
        <v>5.87</v>
      </c>
      <c r="E156" s="35"/>
      <c r="F156" s="35"/>
      <c r="G156" s="35"/>
      <c r="H156" s="35"/>
    </row>
    <row r="157" spans="1:8" s="155" customFormat="1" x14ac:dyDescent="0.25">
      <c r="A157" s="142">
        <v>135</v>
      </c>
      <c r="B157" s="167" t="s">
        <v>9</v>
      </c>
      <c r="C157" s="142" t="s">
        <v>229</v>
      </c>
      <c r="D157" s="35"/>
      <c r="E157" s="35"/>
      <c r="F157" s="35"/>
      <c r="G157" s="35"/>
      <c r="H157" s="35">
        <v>1.3288899999999999</v>
      </c>
    </row>
    <row r="158" spans="1:8" s="155" customFormat="1" x14ac:dyDescent="0.25">
      <c r="A158" s="142">
        <v>135</v>
      </c>
      <c r="B158" s="167" t="s">
        <v>9</v>
      </c>
      <c r="C158" s="142" t="s">
        <v>234</v>
      </c>
      <c r="D158" s="35"/>
      <c r="E158" s="35"/>
      <c r="F158" s="35"/>
      <c r="G158" s="35"/>
      <c r="H158" s="35">
        <v>0.216</v>
      </c>
    </row>
    <row r="159" spans="1:8" s="155" customFormat="1" x14ac:dyDescent="0.25">
      <c r="A159" s="142">
        <v>135</v>
      </c>
      <c r="B159" s="167" t="s">
        <v>9</v>
      </c>
      <c r="C159" s="142" t="s">
        <v>235</v>
      </c>
      <c r="D159" s="35"/>
      <c r="E159" s="35"/>
      <c r="F159" s="35"/>
      <c r="G159" s="35"/>
      <c r="H159" s="35">
        <v>1.07836</v>
      </c>
    </row>
    <row r="160" spans="1:8" s="155" customFormat="1" x14ac:dyDescent="0.25">
      <c r="A160" s="142">
        <v>135</v>
      </c>
      <c r="B160" s="167" t="s">
        <v>9</v>
      </c>
      <c r="C160" s="142" t="s">
        <v>236</v>
      </c>
      <c r="D160" s="35"/>
      <c r="E160" s="35"/>
      <c r="F160" s="35"/>
      <c r="G160" s="35"/>
      <c r="H160" s="35">
        <v>0.24309</v>
      </c>
    </row>
    <row r="161" spans="1:8" s="155" customFormat="1" x14ac:dyDescent="0.25">
      <c r="A161" s="142">
        <v>135</v>
      </c>
      <c r="B161" s="167" t="s">
        <v>9</v>
      </c>
      <c r="C161" s="142" t="s">
        <v>237</v>
      </c>
      <c r="D161" s="35"/>
      <c r="E161" s="35"/>
      <c r="F161" s="35"/>
      <c r="G161" s="35"/>
      <c r="H161" s="35">
        <v>0.622</v>
      </c>
    </row>
    <row r="162" spans="1:8" s="155" customFormat="1" x14ac:dyDescent="0.25">
      <c r="A162" s="142">
        <v>135</v>
      </c>
      <c r="B162" s="167" t="s">
        <v>9</v>
      </c>
      <c r="C162" s="142" t="s">
        <v>238</v>
      </c>
      <c r="D162" s="35"/>
      <c r="E162" s="35"/>
      <c r="F162" s="35"/>
      <c r="G162" s="35"/>
      <c r="H162" s="35">
        <v>0.11840000000000001</v>
      </c>
    </row>
    <row r="163" spans="1:8" s="155" customFormat="1" x14ac:dyDescent="0.25">
      <c r="A163" s="142">
        <v>135</v>
      </c>
      <c r="B163" s="167" t="s">
        <v>9</v>
      </c>
      <c r="C163" s="142" t="s">
        <v>239</v>
      </c>
      <c r="D163" s="35"/>
      <c r="E163" s="35"/>
      <c r="F163" s="35"/>
      <c r="G163" s="35"/>
      <c r="H163" s="35">
        <v>0.108</v>
      </c>
    </row>
    <row r="164" spans="1:8" s="155" customFormat="1" x14ac:dyDescent="0.25">
      <c r="A164" s="142">
        <v>135</v>
      </c>
      <c r="B164" s="167" t="s">
        <v>9</v>
      </c>
      <c r="C164" s="142" t="s">
        <v>240</v>
      </c>
      <c r="D164" s="35"/>
      <c r="E164" s="35"/>
      <c r="F164" s="35"/>
      <c r="G164" s="35"/>
      <c r="H164" s="35">
        <v>5.28E-2</v>
      </c>
    </row>
    <row r="165" spans="1:8" s="155" customFormat="1" x14ac:dyDescent="0.25">
      <c r="A165" s="142">
        <v>140</v>
      </c>
      <c r="B165" s="167" t="s">
        <v>241</v>
      </c>
      <c r="C165" s="141" t="s">
        <v>242</v>
      </c>
      <c r="D165" s="35">
        <v>1.93</v>
      </c>
      <c r="E165" s="35"/>
      <c r="F165" s="35"/>
      <c r="G165" s="35"/>
      <c r="H165" s="35"/>
    </row>
    <row r="166" spans="1:8" s="155" customFormat="1" x14ac:dyDescent="0.25">
      <c r="A166" s="142">
        <v>140</v>
      </c>
      <c r="B166" s="167" t="s">
        <v>243</v>
      </c>
      <c r="C166" s="141" t="s">
        <v>244</v>
      </c>
      <c r="D166" s="35"/>
      <c r="E166" s="35">
        <v>0.17</v>
      </c>
      <c r="F166" s="35"/>
      <c r="G166" s="35"/>
      <c r="H166" s="35"/>
    </row>
    <row r="167" spans="1:8" s="155" customFormat="1" x14ac:dyDescent="0.25">
      <c r="A167" s="142">
        <v>140</v>
      </c>
      <c r="B167" s="167" t="s">
        <v>243</v>
      </c>
      <c r="C167" s="141" t="s">
        <v>245</v>
      </c>
      <c r="D167" s="35"/>
      <c r="E167" s="35">
        <v>0.77</v>
      </c>
      <c r="F167" s="35"/>
      <c r="G167" s="35"/>
      <c r="H167" s="35"/>
    </row>
    <row r="168" spans="1:8" s="155" customFormat="1" x14ac:dyDescent="0.25">
      <c r="A168" s="142">
        <v>140</v>
      </c>
      <c r="B168" s="167" t="s">
        <v>243</v>
      </c>
      <c r="C168" s="141" t="s">
        <v>246</v>
      </c>
      <c r="D168" s="35">
        <v>9.8170000000000002</v>
      </c>
      <c r="E168" s="35"/>
      <c r="F168" s="35"/>
      <c r="G168" s="35"/>
      <c r="H168" s="35"/>
    </row>
    <row r="169" spans="1:8" s="155" customFormat="1" x14ac:dyDescent="0.25">
      <c r="A169" s="141">
        <v>140</v>
      </c>
      <c r="B169" s="167" t="s">
        <v>243</v>
      </c>
      <c r="C169" s="141" t="s">
        <v>247</v>
      </c>
      <c r="D169" s="193">
        <v>5.48</v>
      </c>
      <c r="E169" s="193"/>
      <c r="F169" s="193"/>
      <c r="G169" s="193"/>
      <c r="H169" s="193"/>
    </row>
    <row r="170" spans="1:8" s="155" customFormat="1" ht="157.5" x14ac:dyDescent="0.25">
      <c r="A170" s="142">
        <v>140</v>
      </c>
      <c r="B170" s="167" t="s">
        <v>243</v>
      </c>
      <c r="C170" s="172" t="s">
        <v>248</v>
      </c>
      <c r="D170" s="35">
        <v>1.196</v>
      </c>
      <c r="E170" s="35"/>
      <c r="F170" s="35"/>
      <c r="G170" s="35"/>
      <c r="H170" s="35"/>
    </row>
    <row r="171" spans="1:8" s="155" customFormat="1" x14ac:dyDescent="0.25">
      <c r="A171" s="226" t="s">
        <v>90</v>
      </c>
      <c r="B171" s="227"/>
      <c r="C171" s="227"/>
      <c r="D171" s="200">
        <f>SUM(D151:D170)</f>
        <v>30.393000000000001</v>
      </c>
      <c r="E171" s="200">
        <f>SUM(E152:E170)</f>
        <v>0.94000000000000006</v>
      </c>
      <c r="F171" s="200">
        <f>SUM(F152:F170)</f>
        <v>0</v>
      </c>
      <c r="G171" s="200">
        <f>SUM(G152:G170)</f>
        <v>3</v>
      </c>
      <c r="H171" s="200">
        <f>SUM(H152:H170)</f>
        <v>4.7945400000000005</v>
      </c>
    </row>
    <row r="172" spans="1:8" s="155" customFormat="1" x14ac:dyDescent="0.25">
      <c r="A172" s="224">
        <v>45861</v>
      </c>
      <c r="B172" s="224"/>
      <c r="C172" s="224"/>
      <c r="D172" s="152" t="s">
        <v>78</v>
      </c>
      <c r="E172" s="153"/>
      <c r="F172" s="159"/>
      <c r="G172" s="159"/>
      <c r="H172" s="159"/>
    </row>
    <row r="173" spans="1:8" s="155" customFormat="1" ht="16.5" thickBot="1" x14ac:dyDescent="0.3">
      <c r="A173" s="225" t="s">
        <v>79</v>
      </c>
      <c r="B173" s="225"/>
      <c r="C173" s="225"/>
      <c r="D173" s="225"/>
      <c r="E173" s="225"/>
      <c r="F173" s="225"/>
      <c r="G173" s="225"/>
      <c r="H173" s="156"/>
    </row>
    <row r="174" spans="1:8" s="158" customFormat="1" ht="48" thickBot="1" x14ac:dyDescent="0.3">
      <c r="A174" s="157" t="s">
        <v>80</v>
      </c>
      <c r="B174" s="157" t="s">
        <v>81</v>
      </c>
      <c r="C174" s="157" t="s">
        <v>82</v>
      </c>
      <c r="D174" s="185" t="s">
        <v>83</v>
      </c>
      <c r="E174" s="185" t="s">
        <v>84</v>
      </c>
      <c r="F174" s="185" t="s">
        <v>85</v>
      </c>
      <c r="G174" s="185" t="s">
        <v>86</v>
      </c>
      <c r="H174" s="185" t="s">
        <v>87</v>
      </c>
    </row>
    <row r="175" spans="1:8" s="155" customFormat="1" x14ac:dyDescent="0.25">
      <c r="A175" s="173">
        <v>136</v>
      </c>
      <c r="B175" s="174" t="s">
        <v>249</v>
      </c>
      <c r="C175" s="175" t="s">
        <v>250</v>
      </c>
      <c r="D175" s="131">
        <v>12.826000000000001</v>
      </c>
      <c r="E175" s="201"/>
      <c r="F175" s="201"/>
      <c r="G175" s="201"/>
      <c r="H175" s="201"/>
    </row>
    <row r="176" spans="1:8" s="155" customFormat="1" x14ac:dyDescent="0.25">
      <c r="A176" s="142">
        <v>136</v>
      </c>
      <c r="B176" s="167" t="s">
        <v>251</v>
      </c>
      <c r="C176" s="141" t="s">
        <v>252</v>
      </c>
      <c r="D176" s="35">
        <v>1.482</v>
      </c>
      <c r="E176" s="35"/>
      <c r="F176" s="35"/>
      <c r="G176" s="35"/>
      <c r="H176" s="35"/>
    </row>
    <row r="177" spans="1:8" s="155" customFormat="1" x14ac:dyDescent="0.25">
      <c r="A177" s="142">
        <v>140</v>
      </c>
      <c r="B177" s="167" t="s">
        <v>253</v>
      </c>
      <c r="C177" s="141" t="s">
        <v>254</v>
      </c>
      <c r="D177" s="35">
        <v>5.78</v>
      </c>
      <c r="E177" s="35"/>
      <c r="F177" s="35"/>
      <c r="G177" s="35"/>
      <c r="H177" s="35"/>
    </row>
    <row r="178" spans="1:8" s="155" customFormat="1" x14ac:dyDescent="0.25">
      <c r="A178" s="142">
        <v>140</v>
      </c>
      <c r="B178" s="167" t="s">
        <v>253</v>
      </c>
      <c r="C178" s="142" t="s">
        <v>124</v>
      </c>
      <c r="D178" s="35"/>
      <c r="E178" s="35"/>
      <c r="F178" s="35"/>
      <c r="G178" s="35"/>
      <c r="H178" s="35">
        <v>1.0555000000000001</v>
      </c>
    </row>
    <row r="179" spans="1:8" s="155" customFormat="1" x14ac:dyDescent="0.25">
      <c r="A179" s="142">
        <v>140</v>
      </c>
      <c r="B179" s="167" t="s">
        <v>253</v>
      </c>
      <c r="C179" s="141" t="s">
        <v>255</v>
      </c>
      <c r="D179" s="35"/>
      <c r="E179" s="35">
        <v>1.9</v>
      </c>
      <c r="F179" s="35"/>
      <c r="G179" s="35"/>
      <c r="H179" s="35"/>
    </row>
    <row r="180" spans="1:8" s="155" customFormat="1" x14ac:dyDescent="0.25">
      <c r="A180" s="142">
        <v>140</v>
      </c>
      <c r="B180" s="167" t="s">
        <v>253</v>
      </c>
      <c r="C180" s="141" t="s">
        <v>256</v>
      </c>
      <c r="D180" s="35"/>
      <c r="E180" s="35">
        <v>0.3</v>
      </c>
      <c r="F180" s="35"/>
      <c r="G180" s="35"/>
      <c r="H180" s="35"/>
    </row>
    <row r="181" spans="1:8" s="155" customFormat="1" x14ac:dyDescent="0.25">
      <c r="A181" s="142">
        <v>140</v>
      </c>
      <c r="B181" s="167" t="s">
        <v>257</v>
      </c>
      <c r="C181" s="141"/>
      <c r="D181" s="35"/>
      <c r="E181" s="35"/>
      <c r="F181" s="35"/>
      <c r="G181" s="35">
        <v>0.5</v>
      </c>
      <c r="H181" s="35"/>
    </row>
    <row r="182" spans="1:8" s="155" customFormat="1" x14ac:dyDescent="0.25">
      <c r="A182" s="142">
        <v>140</v>
      </c>
      <c r="B182" s="167" t="s">
        <v>257</v>
      </c>
      <c r="C182" s="142" t="s">
        <v>229</v>
      </c>
      <c r="D182" s="35"/>
      <c r="E182" s="35"/>
      <c r="F182" s="35"/>
      <c r="G182" s="35"/>
      <c r="H182" s="35">
        <v>1.3474999999999999</v>
      </c>
    </row>
    <row r="183" spans="1:8" s="155" customFormat="1" x14ac:dyDescent="0.25">
      <c r="A183" s="142">
        <v>140</v>
      </c>
      <c r="B183" s="167" t="s">
        <v>257</v>
      </c>
      <c r="C183" s="141" t="s">
        <v>258</v>
      </c>
      <c r="D183" s="35">
        <v>3.74</v>
      </c>
      <c r="E183" s="35"/>
      <c r="F183" s="35"/>
      <c r="G183" s="35"/>
      <c r="H183" s="35"/>
    </row>
    <row r="184" spans="1:8" s="155" customFormat="1" x14ac:dyDescent="0.25">
      <c r="A184" s="142">
        <v>140</v>
      </c>
      <c r="B184" s="167" t="s">
        <v>259</v>
      </c>
      <c r="C184" s="142" t="s">
        <v>105</v>
      </c>
      <c r="D184" s="35"/>
      <c r="E184" s="35"/>
      <c r="F184" s="35"/>
      <c r="G184" s="35"/>
      <c r="H184" s="35">
        <v>1.0049999999999999</v>
      </c>
    </row>
    <row r="185" spans="1:8" s="155" customFormat="1" x14ac:dyDescent="0.25">
      <c r="A185" s="142">
        <v>140</v>
      </c>
      <c r="B185" s="167" t="s">
        <v>259</v>
      </c>
      <c r="C185" s="141"/>
      <c r="D185" s="35"/>
      <c r="E185" s="35"/>
      <c r="F185" s="35"/>
      <c r="G185" s="35">
        <v>0.2</v>
      </c>
      <c r="H185" s="35"/>
    </row>
    <row r="186" spans="1:8" s="155" customFormat="1" x14ac:dyDescent="0.25">
      <c r="A186" s="142">
        <v>140</v>
      </c>
      <c r="B186" s="167" t="s">
        <v>259</v>
      </c>
      <c r="C186" s="141" t="s">
        <v>260</v>
      </c>
      <c r="D186" s="35">
        <v>2.27</v>
      </c>
      <c r="E186" s="35"/>
      <c r="F186" s="35"/>
      <c r="G186" s="35"/>
      <c r="H186" s="35"/>
    </row>
    <row r="187" spans="1:8" s="155" customFormat="1" x14ac:dyDescent="0.25">
      <c r="A187" s="142">
        <v>140</v>
      </c>
      <c r="B187" s="167" t="s">
        <v>261</v>
      </c>
      <c r="C187" s="142" t="s">
        <v>229</v>
      </c>
      <c r="D187" s="35"/>
      <c r="E187" s="35"/>
      <c r="F187" s="35"/>
      <c r="G187" s="35"/>
      <c r="H187" s="35">
        <v>1.4764999999999999</v>
      </c>
    </row>
    <row r="188" spans="1:8" s="155" customFormat="1" x14ac:dyDescent="0.25">
      <c r="A188" s="142">
        <v>140</v>
      </c>
      <c r="B188" s="167" t="s">
        <v>261</v>
      </c>
      <c r="C188" s="141"/>
      <c r="D188" s="35"/>
      <c r="E188" s="35"/>
      <c r="F188" s="35"/>
      <c r="G188" s="35">
        <v>0.1</v>
      </c>
      <c r="H188" s="35"/>
    </row>
    <row r="189" spans="1:8" s="155" customFormat="1" x14ac:dyDescent="0.25">
      <c r="A189" s="142">
        <v>140</v>
      </c>
      <c r="B189" s="167" t="s">
        <v>261</v>
      </c>
      <c r="C189" s="141" t="s">
        <v>262</v>
      </c>
      <c r="D189" s="35">
        <v>3.17</v>
      </c>
      <c r="E189" s="35"/>
      <c r="F189" s="35"/>
      <c r="G189" s="35"/>
      <c r="H189" s="35"/>
    </row>
    <row r="190" spans="1:8" s="155" customFormat="1" x14ac:dyDescent="0.25">
      <c r="A190" s="142">
        <v>140</v>
      </c>
      <c r="B190" s="167" t="s">
        <v>263</v>
      </c>
      <c r="C190" s="142" t="s">
        <v>105</v>
      </c>
      <c r="D190" s="35"/>
      <c r="E190" s="35"/>
      <c r="F190" s="35"/>
      <c r="G190" s="35"/>
      <c r="H190" s="35">
        <v>1.0640000000000001</v>
      </c>
    </row>
    <row r="191" spans="1:8" s="155" customFormat="1" x14ac:dyDescent="0.25">
      <c r="A191" s="142">
        <v>140</v>
      </c>
      <c r="B191" s="167" t="s">
        <v>263</v>
      </c>
      <c r="C191" s="141"/>
      <c r="D191" s="35"/>
      <c r="E191" s="35"/>
      <c r="F191" s="35"/>
      <c r="G191" s="35">
        <v>0.1</v>
      </c>
      <c r="H191" s="35"/>
    </row>
    <row r="192" spans="1:8" s="155" customFormat="1" x14ac:dyDescent="0.25">
      <c r="A192" s="142">
        <v>140</v>
      </c>
      <c r="B192" s="167" t="s">
        <v>263</v>
      </c>
      <c r="C192" s="141" t="s">
        <v>260</v>
      </c>
      <c r="D192" s="35">
        <v>2.34</v>
      </c>
      <c r="E192" s="35"/>
      <c r="F192" s="35"/>
      <c r="G192" s="35"/>
      <c r="H192" s="35"/>
    </row>
    <row r="193" spans="1:8" s="155" customFormat="1" x14ac:dyDescent="0.25">
      <c r="A193" s="142">
        <v>140</v>
      </c>
      <c r="B193" s="167" t="s">
        <v>264</v>
      </c>
      <c r="C193" s="142" t="s">
        <v>105</v>
      </c>
      <c r="D193" s="35"/>
      <c r="E193" s="35"/>
      <c r="F193" s="35"/>
      <c r="G193" s="35"/>
      <c r="H193" s="35">
        <v>1.1040000000000001</v>
      </c>
    </row>
    <row r="194" spans="1:8" s="155" customFormat="1" x14ac:dyDescent="0.25">
      <c r="A194" s="142">
        <v>140</v>
      </c>
      <c r="B194" s="167" t="s">
        <v>264</v>
      </c>
      <c r="C194" s="141" t="s">
        <v>265</v>
      </c>
      <c r="D194" s="35">
        <v>2.42</v>
      </c>
      <c r="E194" s="35"/>
      <c r="F194" s="35"/>
      <c r="G194" s="35"/>
      <c r="H194" s="35"/>
    </row>
    <row r="195" spans="1:8" s="155" customFormat="1" x14ac:dyDescent="0.25">
      <c r="A195" s="226" t="s">
        <v>90</v>
      </c>
      <c r="B195" s="227"/>
      <c r="C195" s="228"/>
      <c r="D195" s="187">
        <f>SUM(D175:D194)</f>
        <v>34.027999999999999</v>
      </c>
      <c r="E195" s="187">
        <f t="shared" ref="E195:H195" si="1">SUM(E175:E194)</f>
        <v>2.1999999999999997</v>
      </c>
      <c r="F195" s="187">
        <f t="shared" si="1"/>
        <v>0</v>
      </c>
      <c r="G195" s="187">
        <f t="shared" si="1"/>
        <v>0.89999999999999991</v>
      </c>
      <c r="H195" s="187">
        <f t="shared" si="1"/>
        <v>7.0525000000000002</v>
      </c>
    </row>
    <row r="196" spans="1:8" s="155" customFormat="1" x14ac:dyDescent="0.25">
      <c r="A196" s="224">
        <v>45862</v>
      </c>
      <c r="B196" s="224"/>
      <c r="C196" s="224"/>
      <c r="D196" s="152" t="s">
        <v>78</v>
      </c>
      <c r="E196" s="153"/>
      <c r="F196" s="159"/>
      <c r="G196" s="159"/>
      <c r="H196" s="159"/>
    </row>
    <row r="197" spans="1:8" s="155" customFormat="1" ht="16.5" thickBot="1" x14ac:dyDescent="0.3">
      <c r="A197" s="225" t="s">
        <v>79</v>
      </c>
      <c r="B197" s="225"/>
      <c r="C197" s="225"/>
      <c r="D197" s="225"/>
      <c r="E197" s="225"/>
      <c r="F197" s="225"/>
      <c r="G197" s="225"/>
      <c r="H197" s="156"/>
    </row>
    <row r="198" spans="1:8" s="158" customFormat="1" ht="48" thickBot="1" x14ac:dyDescent="0.3">
      <c r="A198" s="157" t="s">
        <v>80</v>
      </c>
      <c r="B198" s="157" t="s">
        <v>81</v>
      </c>
      <c r="C198" s="157" t="s">
        <v>82</v>
      </c>
      <c r="D198" s="185" t="s">
        <v>83</v>
      </c>
      <c r="E198" s="185" t="s">
        <v>84</v>
      </c>
      <c r="F198" s="185" t="s">
        <v>85</v>
      </c>
      <c r="G198" s="185" t="s">
        <v>86</v>
      </c>
      <c r="H198" s="185" t="s">
        <v>87</v>
      </c>
    </row>
    <row r="199" spans="1:8" s="170" customFormat="1" x14ac:dyDescent="0.25">
      <c r="A199" s="142">
        <v>140</v>
      </c>
      <c r="B199" s="167" t="s">
        <v>266</v>
      </c>
      <c r="C199" s="142" t="s">
        <v>105</v>
      </c>
      <c r="D199" s="35"/>
      <c r="E199" s="35"/>
      <c r="F199" s="35"/>
      <c r="G199" s="35"/>
      <c r="H199" s="35">
        <v>3.3119999999999997E-2</v>
      </c>
    </row>
    <row r="200" spans="1:8" s="170" customFormat="1" x14ac:dyDescent="0.25">
      <c r="A200" s="142">
        <v>140</v>
      </c>
      <c r="B200" s="167" t="s">
        <v>266</v>
      </c>
      <c r="C200" s="142" t="s">
        <v>267</v>
      </c>
      <c r="D200" s="35"/>
      <c r="E200" s="35"/>
      <c r="F200" s="35"/>
      <c r="G200" s="35"/>
      <c r="H200" s="35">
        <v>6.1499999999999999E-2</v>
      </c>
    </row>
    <row r="201" spans="1:8" s="155" customFormat="1" x14ac:dyDescent="0.25">
      <c r="A201" s="142">
        <v>140</v>
      </c>
      <c r="B201" s="167" t="s">
        <v>266</v>
      </c>
      <c r="C201" s="141" t="s">
        <v>268</v>
      </c>
      <c r="D201" s="35">
        <v>4</v>
      </c>
      <c r="E201" s="35"/>
      <c r="F201" s="35"/>
      <c r="G201" s="35"/>
      <c r="H201" s="35"/>
    </row>
    <row r="202" spans="1:8" s="155" customFormat="1" x14ac:dyDescent="0.25">
      <c r="A202" s="142">
        <v>140</v>
      </c>
      <c r="B202" s="167" t="s">
        <v>266</v>
      </c>
      <c r="C202" s="141" t="s">
        <v>269</v>
      </c>
      <c r="D202" s="35">
        <v>2.1</v>
      </c>
      <c r="E202" s="35"/>
      <c r="F202" s="35"/>
      <c r="G202" s="35"/>
      <c r="H202" s="35"/>
    </row>
    <row r="203" spans="1:8" s="155" customFormat="1" x14ac:dyDescent="0.25">
      <c r="A203" s="142">
        <v>140</v>
      </c>
      <c r="B203" s="167" t="s">
        <v>270</v>
      </c>
      <c r="C203" s="141" t="s">
        <v>271</v>
      </c>
      <c r="D203" s="35">
        <v>18.565999999999999</v>
      </c>
      <c r="E203" s="35"/>
      <c r="F203" s="35"/>
      <c r="G203" s="35"/>
      <c r="H203" s="35"/>
    </row>
    <row r="204" spans="1:8" s="155" customFormat="1" ht="31.5" x14ac:dyDescent="0.25">
      <c r="A204" s="142">
        <v>147</v>
      </c>
      <c r="B204" s="167" t="s">
        <v>272</v>
      </c>
      <c r="C204" s="141" t="s">
        <v>273</v>
      </c>
      <c r="D204" s="35"/>
      <c r="E204" s="35">
        <v>1</v>
      </c>
      <c r="F204" s="35"/>
      <c r="G204" s="35"/>
      <c r="H204" s="35"/>
    </row>
    <row r="205" spans="1:8" s="155" customFormat="1" x14ac:dyDescent="0.25">
      <c r="A205" s="226" t="s">
        <v>90</v>
      </c>
      <c r="B205" s="227"/>
      <c r="C205" s="228"/>
      <c r="D205" s="187">
        <f>SUM(D199:D204)</f>
        <v>24.665999999999997</v>
      </c>
      <c r="E205" s="187">
        <f t="shared" ref="E205:H205" si="2">SUM(E199:E204)</f>
        <v>1</v>
      </c>
      <c r="F205" s="187">
        <f t="shared" si="2"/>
        <v>0</v>
      </c>
      <c r="G205" s="187">
        <f t="shared" si="2"/>
        <v>0</v>
      </c>
      <c r="H205" s="187">
        <f t="shared" si="2"/>
        <v>9.4619999999999996E-2</v>
      </c>
    </row>
    <row r="206" spans="1:8" s="155" customFormat="1" x14ac:dyDescent="0.25">
      <c r="A206" s="224">
        <v>45863</v>
      </c>
      <c r="B206" s="224"/>
      <c r="C206" s="224"/>
      <c r="D206" s="152" t="s">
        <v>78</v>
      </c>
      <c r="E206" s="153"/>
      <c r="F206" s="159"/>
      <c r="G206" s="159"/>
      <c r="H206" s="159"/>
    </row>
    <row r="207" spans="1:8" s="155" customFormat="1" ht="16.5" thickBot="1" x14ac:dyDescent="0.3">
      <c r="A207" s="225" t="s">
        <v>79</v>
      </c>
      <c r="B207" s="225"/>
      <c r="C207" s="225"/>
      <c r="D207" s="225"/>
      <c r="E207" s="225"/>
      <c r="F207" s="225"/>
      <c r="G207" s="225"/>
      <c r="H207" s="156"/>
    </row>
    <row r="208" spans="1:8" s="158" customFormat="1" ht="48" thickBot="1" x14ac:dyDescent="0.3">
      <c r="A208" s="157" t="s">
        <v>80</v>
      </c>
      <c r="B208" s="157" t="s">
        <v>81</v>
      </c>
      <c r="C208" s="157" t="s">
        <v>82</v>
      </c>
      <c r="D208" s="185" t="s">
        <v>83</v>
      </c>
      <c r="E208" s="185" t="s">
        <v>84</v>
      </c>
      <c r="F208" s="185" t="s">
        <v>85</v>
      </c>
      <c r="G208" s="185" t="s">
        <v>86</v>
      </c>
      <c r="H208" s="185" t="s">
        <v>87</v>
      </c>
    </row>
    <row r="209" spans="1:8" s="155" customFormat="1" x14ac:dyDescent="0.25">
      <c r="A209" s="142">
        <v>140</v>
      </c>
      <c r="B209" s="167" t="s">
        <v>274</v>
      </c>
      <c r="C209" s="142" t="s">
        <v>275</v>
      </c>
      <c r="D209" s="35"/>
      <c r="E209" s="35"/>
      <c r="F209" s="35"/>
      <c r="G209" s="35"/>
      <c r="H209" s="35">
        <v>5.7000000000000002E-2</v>
      </c>
    </row>
    <row r="210" spans="1:8" s="155" customFormat="1" x14ac:dyDescent="0.25">
      <c r="A210" s="142">
        <v>140</v>
      </c>
      <c r="B210" s="167" t="s">
        <v>274</v>
      </c>
      <c r="C210" s="142" t="s">
        <v>112</v>
      </c>
      <c r="D210" s="35"/>
      <c r="E210" s="35"/>
      <c r="F210" s="35"/>
      <c r="G210" s="35"/>
      <c r="H210" s="35">
        <v>0.1573</v>
      </c>
    </row>
    <row r="211" spans="1:8" s="155" customFormat="1" x14ac:dyDescent="0.25">
      <c r="A211" s="142">
        <v>140</v>
      </c>
      <c r="B211" s="167" t="s">
        <v>274</v>
      </c>
      <c r="C211" s="142" t="s">
        <v>276</v>
      </c>
      <c r="D211" s="35"/>
      <c r="E211" s="35"/>
      <c r="F211" s="35"/>
      <c r="G211" s="35"/>
      <c r="H211" s="35">
        <v>0.21248</v>
      </c>
    </row>
    <row r="212" spans="1:8" s="155" customFormat="1" x14ac:dyDescent="0.25">
      <c r="A212" s="142">
        <v>140</v>
      </c>
      <c r="B212" s="167" t="s">
        <v>274</v>
      </c>
      <c r="C212" s="142" t="s">
        <v>229</v>
      </c>
      <c r="D212" s="35"/>
      <c r="E212" s="35"/>
      <c r="F212" s="35"/>
      <c r="G212" s="35"/>
      <c r="H212" s="35">
        <v>0.14495</v>
      </c>
    </row>
    <row r="213" spans="1:8" s="155" customFormat="1" ht="47.25" x14ac:dyDescent="0.25">
      <c r="A213" s="142">
        <v>140</v>
      </c>
      <c r="B213" s="167" t="s">
        <v>274</v>
      </c>
      <c r="C213" s="141" t="s">
        <v>277</v>
      </c>
      <c r="D213" s="35">
        <v>26.1</v>
      </c>
      <c r="E213" s="35"/>
      <c r="F213" s="35"/>
      <c r="G213" s="35"/>
      <c r="H213" s="35"/>
    </row>
    <row r="214" spans="1:8" s="155" customFormat="1" x14ac:dyDescent="0.25">
      <c r="A214" s="142">
        <v>140</v>
      </c>
      <c r="B214" s="167" t="s">
        <v>278</v>
      </c>
      <c r="C214" s="141" t="s">
        <v>279</v>
      </c>
      <c r="D214" s="35"/>
      <c r="E214" s="35">
        <v>1.1000000000000001</v>
      </c>
      <c r="F214" s="35"/>
      <c r="G214" s="35"/>
      <c r="H214" s="35"/>
    </row>
    <row r="215" spans="1:8" s="155" customFormat="1" x14ac:dyDescent="0.25">
      <c r="A215" s="142">
        <v>145</v>
      </c>
      <c r="B215" s="167" t="s">
        <v>280</v>
      </c>
      <c r="C215" s="141" t="s">
        <v>273</v>
      </c>
      <c r="D215" s="35"/>
      <c r="E215" s="35">
        <v>1.75</v>
      </c>
      <c r="F215" s="35"/>
      <c r="G215" s="35"/>
      <c r="H215" s="35"/>
    </row>
    <row r="216" spans="1:8" s="155" customFormat="1" x14ac:dyDescent="0.25">
      <c r="A216" s="142">
        <v>145</v>
      </c>
      <c r="B216" s="167" t="s">
        <v>281</v>
      </c>
      <c r="C216" s="141" t="s">
        <v>282</v>
      </c>
      <c r="D216" s="35"/>
      <c r="E216" s="35">
        <v>3.58</v>
      </c>
      <c r="F216" s="35"/>
      <c r="G216" s="35"/>
      <c r="H216" s="35"/>
    </row>
    <row r="217" spans="1:8" s="155" customFormat="1" x14ac:dyDescent="0.25">
      <c r="A217" s="173">
        <v>141</v>
      </c>
      <c r="B217" s="176" t="s">
        <v>283</v>
      </c>
      <c r="C217" s="177" t="s">
        <v>284</v>
      </c>
      <c r="D217" s="201">
        <v>1.1000000000000001</v>
      </c>
      <c r="E217" s="201"/>
      <c r="F217" s="201"/>
      <c r="G217" s="201">
        <v>0.5</v>
      </c>
      <c r="H217" s="201"/>
    </row>
    <row r="218" spans="1:8" s="155" customFormat="1" x14ac:dyDescent="0.25">
      <c r="A218" s="142">
        <v>142</v>
      </c>
      <c r="B218" s="167" t="s">
        <v>285</v>
      </c>
      <c r="C218" s="141"/>
      <c r="D218" s="35"/>
      <c r="E218" s="35"/>
      <c r="F218" s="35">
        <v>2.5</v>
      </c>
      <c r="G218" s="35"/>
      <c r="H218" s="35"/>
    </row>
    <row r="219" spans="1:8" s="155" customFormat="1" x14ac:dyDescent="0.25">
      <c r="A219" s="142">
        <v>142</v>
      </c>
      <c r="B219" s="167" t="s">
        <v>285</v>
      </c>
      <c r="C219" s="141"/>
      <c r="D219" s="35"/>
      <c r="E219" s="35"/>
      <c r="F219" s="35"/>
      <c r="G219" s="35">
        <v>1.5</v>
      </c>
      <c r="H219" s="35"/>
    </row>
    <row r="220" spans="1:8" s="155" customFormat="1" x14ac:dyDescent="0.25">
      <c r="A220" s="142">
        <v>142</v>
      </c>
      <c r="B220" s="167" t="s">
        <v>285</v>
      </c>
      <c r="C220" s="141" t="s">
        <v>286</v>
      </c>
      <c r="D220" s="35">
        <v>7.1</v>
      </c>
      <c r="E220" s="35"/>
      <c r="F220" s="35"/>
      <c r="G220" s="35"/>
      <c r="H220" s="35"/>
    </row>
    <row r="221" spans="1:8" s="155" customFormat="1" x14ac:dyDescent="0.25">
      <c r="A221" s="142">
        <v>142</v>
      </c>
      <c r="B221" s="167" t="s">
        <v>287</v>
      </c>
      <c r="C221" s="142" t="s">
        <v>105</v>
      </c>
      <c r="D221" s="35"/>
      <c r="E221" s="35"/>
      <c r="F221" s="35"/>
      <c r="G221" s="35"/>
      <c r="H221" s="35">
        <v>1.0200000000000001E-2</v>
      </c>
    </row>
    <row r="222" spans="1:8" s="155" customFormat="1" x14ac:dyDescent="0.25">
      <c r="A222" s="142">
        <v>142</v>
      </c>
      <c r="B222" s="167" t="s">
        <v>287</v>
      </c>
      <c r="C222" s="142" t="s">
        <v>229</v>
      </c>
      <c r="D222" s="35"/>
      <c r="E222" s="35"/>
      <c r="F222" s="35"/>
      <c r="G222" s="35"/>
      <c r="H222" s="35">
        <v>1.0200000000000001E-2</v>
      </c>
    </row>
    <row r="223" spans="1:8" s="155" customFormat="1" x14ac:dyDescent="0.25">
      <c r="A223" s="142">
        <v>142</v>
      </c>
      <c r="B223" s="167" t="s">
        <v>287</v>
      </c>
      <c r="C223" s="142" t="s">
        <v>124</v>
      </c>
      <c r="D223" s="35"/>
      <c r="E223" s="35"/>
      <c r="F223" s="35"/>
      <c r="G223" s="35"/>
      <c r="H223" s="35">
        <v>1.0200000000000001E-2</v>
      </c>
    </row>
    <row r="224" spans="1:8" s="155" customFormat="1" x14ac:dyDescent="0.25">
      <c r="A224" s="142">
        <v>142</v>
      </c>
      <c r="B224" s="167" t="s">
        <v>288</v>
      </c>
      <c r="C224" s="141" t="s">
        <v>279</v>
      </c>
      <c r="D224" s="35"/>
      <c r="E224" s="35">
        <v>0.2</v>
      </c>
      <c r="F224" s="35"/>
      <c r="G224" s="35"/>
      <c r="H224" s="35"/>
    </row>
    <row r="225" spans="1:8" s="155" customFormat="1" ht="31.5" x14ac:dyDescent="0.25">
      <c r="A225" s="173">
        <v>269</v>
      </c>
      <c r="B225" s="174" t="s">
        <v>289</v>
      </c>
      <c r="C225" s="175" t="s">
        <v>290</v>
      </c>
      <c r="D225" s="131">
        <v>1.2</v>
      </c>
      <c r="E225" s="201"/>
      <c r="F225" s="201"/>
      <c r="G225" s="201"/>
      <c r="H225" s="201"/>
    </row>
    <row r="226" spans="1:8" s="155" customFormat="1" x14ac:dyDescent="0.25">
      <c r="A226" s="226" t="s">
        <v>90</v>
      </c>
      <c r="B226" s="227"/>
      <c r="C226" s="228"/>
      <c r="D226" s="187">
        <f>SUM(D209:D225)</f>
        <v>35.500000000000007</v>
      </c>
      <c r="E226" s="187">
        <f>SUM(E209:E225)</f>
        <v>6.63</v>
      </c>
      <c r="F226" s="187">
        <f>SUM(F209:F225)</f>
        <v>2.5</v>
      </c>
      <c r="G226" s="187">
        <f>SUM(G209:G225)</f>
        <v>2</v>
      </c>
      <c r="H226" s="187">
        <f>SUM(H209:H225)</f>
        <v>0.60232999999999992</v>
      </c>
    </row>
    <row r="227" spans="1:8" s="155" customFormat="1" x14ac:dyDescent="0.25">
      <c r="A227" s="224">
        <v>45866</v>
      </c>
      <c r="B227" s="224"/>
      <c r="C227" s="224"/>
      <c r="D227" s="152" t="s">
        <v>78</v>
      </c>
      <c r="E227" s="153"/>
      <c r="F227" s="159"/>
      <c r="G227" s="159"/>
      <c r="H227" s="159"/>
    </row>
    <row r="228" spans="1:8" s="155" customFormat="1" ht="16.5" thickBot="1" x14ac:dyDescent="0.3">
      <c r="A228" s="225" t="s">
        <v>79</v>
      </c>
      <c r="B228" s="225"/>
      <c r="C228" s="225"/>
      <c r="D228" s="225"/>
      <c r="E228" s="225"/>
      <c r="F228" s="225"/>
      <c r="G228" s="225"/>
      <c r="H228" s="156"/>
    </row>
    <row r="229" spans="1:8" s="158" customFormat="1" ht="48" thickBot="1" x14ac:dyDescent="0.3">
      <c r="A229" s="157" t="s">
        <v>80</v>
      </c>
      <c r="B229" s="157" t="s">
        <v>81</v>
      </c>
      <c r="C229" s="157" t="s">
        <v>82</v>
      </c>
      <c r="D229" s="185" t="s">
        <v>83</v>
      </c>
      <c r="E229" s="185" t="s">
        <v>84</v>
      </c>
      <c r="F229" s="185" t="s">
        <v>85</v>
      </c>
      <c r="G229" s="185" t="s">
        <v>86</v>
      </c>
      <c r="H229" s="185" t="s">
        <v>87</v>
      </c>
    </row>
    <row r="230" spans="1:8" s="155" customFormat="1" x14ac:dyDescent="0.25">
      <c r="A230" s="142">
        <v>147</v>
      </c>
      <c r="B230" s="167" t="s">
        <v>291</v>
      </c>
      <c r="C230" s="142" t="s">
        <v>292</v>
      </c>
      <c r="D230" s="35"/>
      <c r="E230" s="35"/>
      <c r="F230" s="35"/>
      <c r="G230" s="35"/>
      <c r="H230" s="35">
        <v>0.21855000000000002</v>
      </c>
    </row>
    <row r="231" spans="1:8" s="155" customFormat="1" x14ac:dyDescent="0.25">
      <c r="A231" s="142">
        <v>147</v>
      </c>
      <c r="B231" s="167" t="s">
        <v>291</v>
      </c>
      <c r="C231" s="142" t="s">
        <v>105</v>
      </c>
      <c r="D231" s="35"/>
      <c r="E231" s="35"/>
      <c r="F231" s="35"/>
      <c r="G231" s="35"/>
      <c r="H231" s="35">
        <v>0.21855000000000002</v>
      </c>
    </row>
    <row r="232" spans="1:8" s="155" customFormat="1" x14ac:dyDescent="0.25">
      <c r="A232" s="142">
        <v>147</v>
      </c>
      <c r="B232" s="167" t="s">
        <v>291</v>
      </c>
      <c r="C232" s="141" t="s">
        <v>293</v>
      </c>
      <c r="D232" s="35">
        <v>0.98</v>
      </c>
      <c r="E232" s="35"/>
      <c r="F232" s="35"/>
      <c r="G232" s="35"/>
      <c r="H232" s="35"/>
    </row>
    <row r="233" spans="1:8" s="155" customFormat="1" x14ac:dyDescent="0.25">
      <c r="A233" s="142">
        <v>147</v>
      </c>
      <c r="B233" s="167" t="s">
        <v>294</v>
      </c>
      <c r="C233" s="142" t="s">
        <v>229</v>
      </c>
      <c r="D233" s="35"/>
      <c r="E233" s="35"/>
      <c r="F233" s="35"/>
      <c r="G233" s="35"/>
      <c r="H233" s="35">
        <v>0.248</v>
      </c>
    </row>
    <row r="234" spans="1:8" s="155" customFormat="1" x14ac:dyDescent="0.25">
      <c r="A234" s="142">
        <v>147</v>
      </c>
      <c r="B234" s="167" t="s">
        <v>294</v>
      </c>
      <c r="C234" s="142" t="s">
        <v>105</v>
      </c>
      <c r="D234" s="35"/>
      <c r="E234" s="35"/>
      <c r="F234" s="35"/>
      <c r="G234" s="35"/>
      <c r="H234" s="35">
        <v>0.248</v>
      </c>
    </row>
    <row r="235" spans="1:8" s="155" customFormat="1" x14ac:dyDescent="0.25">
      <c r="A235" s="142">
        <v>147</v>
      </c>
      <c r="B235" s="167" t="s">
        <v>294</v>
      </c>
      <c r="C235" s="141" t="s">
        <v>295</v>
      </c>
      <c r="D235" s="35">
        <v>1.46</v>
      </c>
      <c r="E235" s="35"/>
      <c r="F235" s="35"/>
      <c r="G235" s="35"/>
      <c r="H235" s="35"/>
    </row>
    <row r="236" spans="1:8" s="155" customFormat="1" x14ac:dyDescent="0.25">
      <c r="A236" s="142">
        <v>146</v>
      </c>
      <c r="B236" s="167" t="s">
        <v>296</v>
      </c>
      <c r="C236" s="141" t="s">
        <v>173</v>
      </c>
      <c r="D236" s="35">
        <v>0.82</v>
      </c>
      <c r="E236" s="35"/>
      <c r="F236" s="35"/>
      <c r="G236" s="35"/>
      <c r="H236" s="35"/>
    </row>
    <row r="237" spans="1:8" s="155" customFormat="1" x14ac:dyDescent="0.25">
      <c r="A237" s="142">
        <v>146</v>
      </c>
      <c r="B237" s="167" t="s">
        <v>297</v>
      </c>
      <c r="C237" s="141" t="s">
        <v>273</v>
      </c>
      <c r="D237" s="35"/>
      <c r="E237" s="35">
        <v>1.3</v>
      </c>
      <c r="F237" s="35"/>
      <c r="G237" s="35"/>
      <c r="H237" s="35"/>
    </row>
    <row r="238" spans="1:8" s="155" customFormat="1" ht="31.5" x14ac:dyDescent="0.25">
      <c r="A238" s="142">
        <v>146</v>
      </c>
      <c r="B238" s="167" t="s">
        <v>298</v>
      </c>
      <c r="C238" s="141" t="s">
        <v>299</v>
      </c>
      <c r="D238" s="35"/>
      <c r="E238" s="35">
        <v>0.2</v>
      </c>
      <c r="F238" s="35"/>
      <c r="G238" s="35"/>
      <c r="H238" s="35"/>
    </row>
    <row r="239" spans="1:8" s="155" customFormat="1" x14ac:dyDescent="0.25">
      <c r="A239" s="142">
        <v>146</v>
      </c>
      <c r="B239" s="167" t="s">
        <v>300</v>
      </c>
      <c r="C239" s="141" t="s">
        <v>301</v>
      </c>
      <c r="D239" s="35">
        <v>1.98</v>
      </c>
      <c r="E239" s="35"/>
      <c r="F239" s="35"/>
      <c r="G239" s="35"/>
      <c r="H239" s="35"/>
    </row>
    <row r="240" spans="1:8" s="155" customFormat="1" x14ac:dyDescent="0.25">
      <c r="A240" s="142">
        <v>145</v>
      </c>
      <c r="B240" s="167" t="s">
        <v>300</v>
      </c>
      <c r="C240" s="142" t="s">
        <v>302</v>
      </c>
      <c r="D240" s="35"/>
      <c r="E240" s="35"/>
      <c r="F240" s="35"/>
      <c r="G240" s="35"/>
      <c r="H240" s="35">
        <v>0.38500000000000006</v>
      </c>
    </row>
    <row r="241" spans="1:8" s="155" customFormat="1" x14ac:dyDescent="0.25">
      <c r="A241" s="142">
        <v>145</v>
      </c>
      <c r="B241" s="167" t="s">
        <v>300</v>
      </c>
      <c r="C241" s="142" t="s">
        <v>229</v>
      </c>
      <c r="D241" s="35"/>
      <c r="E241" s="35"/>
      <c r="F241" s="35"/>
      <c r="G241" s="35"/>
      <c r="H241" s="35">
        <v>0.38500000000000006</v>
      </c>
    </row>
    <row r="242" spans="1:8" s="155" customFormat="1" x14ac:dyDescent="0.25">
      <c r="A242" s="142">
        <v>145</v>
      </c>
      <c r="B242" s="167" t="s">
        <v>300</v>
      </c>
      <c r="C242" s="142" t="s">
        <v>124</v>
      </c>
      <c r="D242" s="35"/>
      <c r="E242" s="35"/>
      <c r="F242" s="35"/>
      <c r="G242" s="35"/>
      <c r="H242" s="35">
        <v>0.38500000000000006</v>
      </c>
    </row>
    <row r="243" spans="1:8" s="155" customFormat="1" x14ac:dyDescent="0.25">
      <c r="A243" s="142">
        <v>145</v>
      </c>
      <c r="B243" s="167" t="s">
        <v>300</v>
      </c>
      <c r="C243" s="142" t="s">
        <v>235</v>
      </c>
      <c r="D243" s="35"/>
      <c r="E243" s="35"/>
      <c r="F243" s="35"/>
      <c r="G243" s="35"/>
      <c r="H243" s="35">
        <v>0.28050000000000003</v>
      </c>
    </row>
    <row r="244" spans="1:8" s="155" customFormat="1" x14ac:dyDescent="0.25">
      <c r="A244" s="142">
        <v>145</v>
      </c>
      <c r="B244" s="167" t="s">
        <v>303</v>
      </c>
      <c r="C244" s="142" t="s">
        <v>105</v>
      </c>
      <c r="D244" s="35"/>
      <c r="E244" s="35"/>
      <c r="F244" s="35"/>
      <c r="G244" s="35"/>
      <c r="H244" s="35">
        <v>0.30199999999999999</v>
      </c>
    </row>
    <row r="245" spans="1:8" s="155" customFormat="1" x14ac:dyDescent="0.25">
      <c r="A245" s="142">
        <v>145</v>
      </c>
      <c r="B245" s="167" t="s">
        <v>303</v>
      </c>
      <c r="C245" s="142" t="s">
        <v>229</v>
      </c>
      <c r="D245" s="35"/>
      <c r="E245" s="35"/>
      <c r="F245" s="35"/>
      <c r="G245" s="35"/>
      <c r="H245" s="35">
        <v>0.21149999999999999</v>
      </c>
    </row>
    <row r="246" spans="1:8" s="155" customFormat="1" x14ac:dyDescent="0.25">
      <c r="A246" s="142">
        <v>145</v>
      </c>
      <c r="B246" s="167" t="s">
        <v>303</v>
      </c>
      <c r="C246" s="141" t="s">
        <v>293</v>
      </c>
      <c r="D246" s="35">
        <v>0.86</v>
      </c>
      <c r="E246" s="35"/>
      <c r="F246" s="35"/>
      <c r="G246" s="35"/>
      <c r="H246" s="35"/>
    </row>
    <row r="247" spans="1:8" s="155" customFormat="1" x14ac:dyDescent="0.25">
      <c r="A247" s="226" t="s">
        <v>90</v>
      </c>
      <c r="B247" s="227"/>
      <c r="C247" s="228"/>
      <c r="D247" s="187">
        <f>SUM(D230:D246)</f>
        <v>6.1000000000000005</v>
      </c>
      <c r="E247" s="187">
        <f t="shared" ref="E247:H247" si="3">SUM(E230:E246)</f>
        <v>1.5</v>
      </c>
      <c r="F247" s="187">
        <f t="shared" si="3"/>
        <v>0</v>
      </c>
      <c r="G247" s="187">
        <f t="shared" si="3"/>
        <v>0</v>
      </c>
      <c r="H247" s="187">
        <f t="shared" si="3"/>
        <v>2.8821000000000003</v>
      </c>
    </row>
    <row r="248" spans="1:8" s="155" customFormat="1" x14ac:dyDescent="0.25">
      <c r="A248" s="224">
        <v>45867</v>
      </c>
      <c r="B248" s="224"/>
      <c r="C248" s="224"/>
      <c r="D248" s="152" t="s">
        <v>78</v>
      </c>
      <c r="E248" s="153"/>
      <c r="F248" s="159"/>
      <c r="G248" s="159"/>
      <c r="H248" s="159"/>
    </row>
    <row r="249" spans="1:8" s="155" customFormat="1" ht="16.5" thickBot="1" x14ac:dyDescent="0.3">
      <c r="A249" s="225" t="s">
        <v>79</v>
      </c>
      <c r="B249" s="225"/>
      <c r="C249" s="225"/>
      <c r="D249" s="225"/>
      <c r="E249" s="225"/>
      <c r="F249" s="225"/>
      <c r="G249" s="225"/>
      <c r="H249" s="156"/>
    </row>
    <row r="250" spans="1:8" s="158" customFormat="1" ht="48" thickBot="1" x14ac:dyDescent="0.3">
      <c r="A250" s="157" t="s">
        <v>80</v>
      </c>
      <c r="B250" s="157" t="s">
        <v>81</v>
      </c>
      <c r="C250" s="157" t="s">
        <v>82</v>
      </c>
      <c r="D250" s="185" t="s">
        <v>83</v>
      </c>
      <c r="E250" s="185" t="s">
        <v>84</v>
      </c>
      <c r="F250" s="185" t="s">
        <v>85</v>
      </c>
      <c r="G250" s="185" t="s">
        <v>86</v>
      </c>
      <c r="H250" s="185" t="s">
        <v>87</v>
      </c>
    </row>
    <row r="251" spans="1:8" s="155" customFormat="1" x14ac:dyDescent="0.25">
      <c r="A251" s="142">
        <v>140</v>
      </c>
      <c r="B251" s="167" t="s">
        <v>304</v>
      </c>
      <c r="C251" s="142" t="s">
        <v>229</v>
      </c>
      <c r="D251" s="35"/>
      <c r="E251" s="35"/>
      <c r="F251" s="35"/>
      <c r="G251" s="35"/>
      <c r="H251" s="35">
        <v>4.9599999999999998E-2</v>
      </c>
    </row>
    <row r="252" spans="1:8" s="170" customFormat="1" x14ac:dyDescent="0.25">
      <c r="A252" s="142">
        <v>140</v>
      </c>
      <c r="B252" s="167" t="s">
        <v>304</v>
      </c>
      <c r="C252" s="142" t="s">
        <v>105</v>
      </c>
      <c r="D252" s="35"/>
      <c r="E252" s="35"/>
      <c r="F252" s="35"/>
      <c r="G252" s="35"/>
      <c r="H252" s="35">
        <v>2.1600000000000001E-2</v>
      </c>
    </row>
    <row r="253" spans="1:8" s="155" customFormat="1" x14ac:dyDescent="0.25">
      <c r="A253" s="142">
        <v>140</v>
      </c>
      <c r="B253" s="167" t="s">
        <v>304</v>
      </c>
      <c r="C253" s="141" t="s">
        <v>305</v>
      </c>
      <c r="D253" s="35">
        <v>2.5</v>
      </c>
      <c r="E253" s="35"/>
      <c r="F253" s="35"/>
      <c r="G253" s="35"/>
      <c r="H253" s="35"/>
    </row>
    <row r="254" spans="1:8" s="155" customFormat="1" x14ac:dyDescent="0.25">
      <c r="A254" s="142">
        <v>140</v>
      </c>
      <c r="B254" s="167" t="s">
        <v>306</v>
      </c>
      <c r="C254" s="141" t="s">
        <v>279</v>
      </c>
      <c r="D254" s="35"/>
      <c r="E254" s="35">
        <v>1.1000000000000001</v>
      </c>
      <c r="F254" s="35"/>
      <c r="G254" s="35"/>
      <c r="H254" s="35"/>
    </row>
    <row r="255" spans="1:8" s="155" customFormat="1" x14ac:dyDescent="0.25">
      <c r="A255" s="142">
        <v>140</v>
      </c>
      <c r="B255" s="167" t="s">
        <v>307</v>
      </c>
      <c r="C255" s="141" t="s">
        <v>279</v>
      </c>
      <c r="D255" s="35"/>
      <c r="E255" s="35">
        <v>0.35</v>
      </c>
      <c r="F255" s="35"/>
      <c r="G255" s="35"/>
      <c r="H255" s="35"/>
    </row>
    <row r="256" spans="1:8" s="155" customFormat="1" x14ac:dyDescent="0.25">
      <c r="A256" s="142">
        <v>140</v>
      </c>
      <c r="B256" s="167" t="s">
        <v>308</v>
      </c>
      <c r="C256" s="142" t="s">
        <v>105</v>
      </c>
      <c r="D256" s="35"/>
      <c r="E256" s="35"/>
      <c r="F256" s="35"/>
      <c r="G256" s="35"/>
      <c r="H256" s="35">
        <v>0.32200000000000001</v>
      </c>
    </row>
    <row r="257" spans="1:8" s="165" customFormat="1" x14ac:dyDescent="0.25">
      <c r="A257" s="149">
        <v>140</v>
      </c>
      <c r="B257" s="178" t="s">
        <v>308</v>
      </c>
      <c r="C257" s="179" t="s">
        <v>309</v>
      </c>
      <c r="D257" s="192">
        <v>10.1</v>
      </c>
      <c r="E257" s="192"/>
      <c r="F257" s="192"/>
      <c r="G257" s="202">
        <v>2</v>
      </c>
      <c r="H257" s="192"/>
    </row>
    <row r="258" spans="1:8" s="155" customFormat="1" x14ac:dyDescent="0.25">
      <c r="A258" s="142">
        <v>140</v>
      </c>
      <c r="B258" s="167" t="s">
        <v>310</v>
      </c>
      <c r="C258" s="142" t="s">
        <v>105</v>
      </c>
      <c r="D258" s="35"/>
      <c r="E258" s="35"/>
      <c r="F258" s="35"/>
      <c r="G258" s="35"/>
      <c r="H258" s="35">
        <v>0.05</v>
      </c>
    </row>
    <row r="259" spans="1:8" s="155" customFormat="1" x14ac:dyDescent="0.25">
      <c r="A259" s="142">
        <v>140</v>
      </c>
      <c r="B259" s="167" t="s">
        <v>310</v>
      </c>
      <c r="C259" s="142" t="s">
        <v>267</v>
      </c>
      <c r="D259" s="35"/>
      <c r="E259" s="35"/>
      <c r="F259" s="35"/>
      <c r="G259" s="35"/>
      <c r="H259" s="35">
        <v>2.3800000000000002E-2</v>
      </c>
    </row>
    <row r="260" spans="1:8" s="155" customFormat="1" x14ac:dyDescent="0.25">
      <c r="A260" s="142">
        <v>140</v>
      </c>
      <c r="B260" s="167" t="s">
        <v>310</v>
      </c>
      <c r="C260" s="141" t="s">
        <v>311</v>
      </c>
      <c r="D260" s="35">
        <v>2.7</v>
      </c>
      <c r="E260" s="35"/>
      <c r="F260" s="35"/>
      <c r="G260" s="35"/>
      <c r="H260" s="35"/>
    </row>
    <row r="261" spans="1:8" s="155" customFormat="1" x14ac:dyDescent="0.25">
      <c r="A261" s="142">
        <v>142</v>
      </c>
      <c r="B261" s="167" t="s">
        <v>312</v>
      </c>
      <c r="C261" s="141" t="s">
        <v>313</v>
      </c>
      <c r="D261" s="35"/>
      <c r="E261" s="35">
        <v>1.7</v>
      </c>
      <c r="F261" s="35"/>
      <c r="G261" s="35"/>
      <c r="H261" s="35"/>
    </row>
    <row r="262" spans="1:8" s="155" customFormat="1" x14ac:dyDescent="0.25">
      <c r="A262" s="142">
        <v>142</v>
      </c>
      <c r="B262" s="167" t="s">
        <v>314</v>
      </c>
      <c r="C262" s="141"/>
      <c r="D262" s="35"/>
      <c r="E262" s="35"/>
      <c r="F262" s="35">
        <v>0.5</v>
      </c>
      <c r="G262" s="35"/>
      <c r="H262" s="35"/>
    </row>
    <row r="263" spans="1:8" s="155" customFormat="1" x14ac:dyDescent="0.25">
      <c r="A263" s="142">
        <v>142</v>
      </c>
      <c r="B263" s="167" t="s">
        <v>314</v>
      </c>
      <c r="C263" s="141" t="s">
        <v>315</v>
      </c>
      <c r="D263" s="35">
        <v>0.7</v>
      </c>
      <c r="E263" s="35"/>
      <c r="F263" s="35"/>
      <c r="G263" s="35"/>
      <c r="H263" s="35"/>
    </row>
    <row r="264" spans="1:8" s="155" customFormat="1" x14ac:dyDescent="0.25">
      <c r="A264" s="142">
        <v>142</v>
      </c>
      <c r="B264" s="167" t="s">
        <v>316</v>
      </c>
      <c r="C264" s="141"/>
      <c r="D264" s="35"/>
      <c r="E264" s="35"/>
      <c r="F264" s="35">
        <v>1.5</v>
      </c>
      <c r="G264" s="35"/>
      <c r="H264" s="35"/>
    </row>
    <row r="265" spans="1:8" s="155" customFormat="1" x14ac:dyDescent="0.25">
      <c r="A265" s="142">
        <v>142</v>
      </c>
      <c r="B265" s="167" t="s">
        <v>317</v>
      </c>
      <c r="C265" s="142" t="s">
        <v>105</v>
      </c>
      <c r="D265" s="35"/>
      <c r="E265" s="35"/>
      <c r="F265" s="35"/>
      <c r="G265" s="35"/>
      <c r="H265" s="35">
        <v>3.9390000000000001E-2</v>
      </c>
    </row>
    <row r="266" spans="1:8" s="155" customFormat="1" x14ac:dyDescent="0.25">
      <c r="A266" s="142">
        <v>142</v>
      </c>
      <c r="B266" s="167" t="s">
        <v>317</v>
      </c>
      <c r="C266" s="180"/>
      <c r="D266" s="203"/>
      <c r="E266" s="203"/>
      <c r="F266" s="203"/>
      <c r="G266" s="35">
        <v>0.5</v>
      </c>
      <c r="H266" s="203"/>
    </row>
    <row r="267" spans="1:8" s="155" customFormat="1" x14ac:dyDescent="0.25">
      <c r="A267" s="142">
        <v>142</v>
      </c>
      <c r="B267" s="167" t="s">
        <v>317</v>
      </c>
      <c r="C267" s="142" t="s">
        <v>124</v>
      </c>
      <c r="D267" s="35"/>
      <c r="E267" s="35"/>
      <c r="F267" s="35"/>
      <c r="G267" s="35"/>
      <c r="H267" s="35">
        <v>3.8379999999999997E-2</v>
      </c>
    </row>
    <row r="268" spans="1:8" s="155" customFormat="1" x14ac:dyDescent="0.25">
      <c r="A268" s="142">
        <v>142</v>
      </c>
      <c r="B268" s="167" t="s">
        <v>316</v>
      </c>
      <c r="C268" s="141" t="s">
        <v>318</v>
      </c>
      <c r="D268" s="35">
        <v>2.8</v>
      </c>
      <c r="E268" s="35"/>
      <c r="F268" s="35"/>
      <c r="G268" s="35"/>
      <c r="H268" s="35"/>
    </row>
    <row r="269" spans="1:8" s="155" customFormat="1" x14ac:dyDescent="0.25">
      <c r="A269" s="142">
        <v>142</v>
      </c>
      <c r="B269" s="167" t="s">
        <v>319</v>
      </c>
      <c r="C269" s="141" t="s">
        <v>313</v>
      </c>
      <c r="D269" s="35"/>
      <c r="E269" s="35">
        <v>0.9</v>
      </c>
      <c r="F269" s="35"/>
      <c r="G269" s="35"/>
      <c r="H269" s="35"/>
    </row>
    <row r="270" spans="1:8" s="155" customFormat="1" x14ac:dyDescent="0.25">
      <c r="A270" s="142">
        <v>142</v>
      </c>
      <c r="B270" s="167" t="s">
        <v>320</v>
      </c>
      <c r="C270" s="141" t="s">
        <v>313</v>
      </c>
      <c r="D270" s="35"/>
      <c r="E270" s="35">
        <v>0.5</v>
      </c>
      <c r="F270" s="35"/>
      <c r="G270" s="35"/>
      <c r="H270" s="35"/>
    </row>
    <row r="271" spans="1:8" s="155" customFormat="1" x14ac:dyDescent="0.25">
      <c r="A271" s="142">
        <v>142</v>
      </c>
      <c r="B271" s="167" t="s">
        <v>321</v>
      </c>
      <c r="C271" s="141" t="s">
        <v>313</v>
      </c>
      <c r="D271" s="35"/>
      <c r="E271" s="35">
        <v>3.5</v>
      </c>
      <c r="F271" s="35"/>
      <c r="G271" s="35"/>
      <c r="H271" s="35"/>
    </row>
    <row r="272" spans="1:8" s="155" customFormat="1" x14ac:dyDescent="0.25">
      <c r="A272" s="142">
        <v>142</v>
      </c>
      <c r="B272" s="167" t="s">
        <v>322</v>
      </c>
      <c r="C272" s="141" t="s">
        <v>313</v>
      </c>
      <c r="D272" s="35"/>
      <c r="E272" s="35">
        <v>7.2</v>
      </c>
      <c r="F272" s="35"/>
      <c r="G272" s="35"/>
      <c r="H272" s="35"/>
    </row>
    <row r="273" spans="1:8" s="155" customFormat="1" x14ac:dyDescent="0.25">
      <c r="A273" s="142">
        <v>142</v>
      </c>
      <c r="B273" s="167" t="s">
        <v>323</v>
      </c>
      <c r="C273" s="141"/>
      <c r="D273" s="35"/>
      <c r="E273" s="35"/>
      <c r="F273" s="35">
        <v>1.5</v>
      </c>
      <c r="G273" s="35"/>
      <c r="H273" s="35"/>
    </row>
    <row r="274" spans="1:8" s="170" customFormat="1" x14ac:dyDescent="0.25">
      <c r="A274" s="142">
        <v>142</v>
      </c>
      <c r="B274" s="167" t="s">
        <v>323</v>
      </c>
      <c r="C274" s="142" t="s">
        <v>105</v>
      </c>
      <c r="D274" s="35"/>
      <c r="E274" s="35"/>
      <c r="F274" s="35"/>
      <c r="G274" s="35"/>
      <c r="H274" s="35">
        <v>4.2500000000000003E-2</v>
      </c>
    </row>
    <row r="275" spans="1:8" s="170" customFormat="1" x14ac:dyDescent="0.25">
      <c r="A275" s="142">
        <v>142</v>
      </c>
      <c r="B275" s="167" t="s">
        <v>323</v>
      </c>
      <c r="C275" s="142" t="s">
        <v>324</v>
      </c>
      <c r="D275" s="35"/>
      <c r="E275" s="35"/>
      <c r="F275" s="35"/>
      <c r="G275" s="35"/>
      <c r="H275" s="35">
        <v>4.2500000000000003E-2</v>
      </c>
    </row>
    <row r="276" spans="1:8" s="155" customFormat="1" x14ac:dyDescent="0.25">
      <c r="A276" s="142">
        <v>142</v>
      </c>
      <c r="B276" s="167" t="s">
        <v>323</v>
      </c>
      <c r="C276" s="141" t="s">
        <v>325</v>
      </c>
      <c r="D276" s="35">
        <v>2.4</v>
      </c>
      <c r="E276" s="35"/>
      <c r="F276" s="35"/>
      <c r="G276" s="35"/>
      <c r="H276" s="35"/>
    </row>
    <row r="277" spans="1:8" s="155" customFormat="1" x14ac:dyDescent="0.25">
      <c r="A277" s="142">
        <v>142</v>
      </c>
      <c r="B277" s="167" t="s">
        <v>323</v>
      </c>
      <c r="C277" s="180"/>
      <c r="D277" s="203"/>
      <c r="E277" s="203"/>
      <c r="F277" s="203"/>
      <c r="G277" s="35">
        <v>0.3</v>
      </c>
      <c r="H277" s="203"/>
    </row>
    <row r="278" spans="1:8" s="155" customFormat="1" x14ac:dyDescent="0.25">
      <c r="A278" s="142">
        <v>142</v>
      </c>
      <c r="B278" s="167" t="s">
        <v>326</v>
      </c>
      <c r="C278" s="141"/>
      <c r="D278" s="35"/>
      <c r="E278" s="35"/>
      <c r="F278" s="35">
        <v>0.5</v>
      </c>
      <c r="G278" s="35"/>
      <c r="H278" s="35"/>
    </row>
    <row r="279" spans="1:8" s="155" customFormat="1" x14ac:dyDescent="0.25">
      <c r="A279" s="142">
        <v>142</v>
      </c>
      <c r="B279" s="167" t="s">
        <v>326</v>
      </c>
      <c r="C279" s="141" t="s">
        <v>327</v>
      </c>
      <c r="D279" s="204"/>
      <c r="E279" s="35">
        <v>0.13500000000000001</v>
      </c>
      <c r="F279" s="35"/>
      <c r="G279" s="35"/>
      <c r="H279" s="35"/>
    </row>
    <row r="280" spans="1:8" s="155" customFormat="1" x14ac:dyDescent="0.25">
      <c r="A280" s="142">
        <v>142</v>
      </c>
      <c r="B280" s="167" t="s">
        <v>326</v>
      </c>
      <c r="C280" s="141" t="s">
        <v>328</v>
      </c>
      <c r="D280" s="35">
        <v>1.0649999999999999</v>
      </c>
      <c r="E280" s="35"/>
      <c r="F280" s="35"/>
      <c r="G280" s="35"/>
      <c r="H280" s="35"/>
    </row>
    <row r="281" spans="1:8" s="155" customFormat="1" x14ac:dyDescent="0.25">
      <c r="A281" s="226" t="s">
        <v>90</v>
      </c>
      <c r="B281" s="227"/>
      <c r="C281" s="228"/>
      <c r="D281" s="187">
        <f>SUM(D251:D280)</f>
        <v>22.265000000000001</v>
      </c>
      <c r="E281" s="187">
        <f>SUM(E251:E280)</f>
        <v>15.385</v>
      </c>
      <c r="F281" s="187">
        <f>SUM(F251:F280)</f>
        <v>4</v>
      </c>
      <c r="G281" s="187">
        <f>SUM(G251:G280)</f>
        <v>2.8</v>
      </c>
      <c r="H281" s="187">
        <f>SUM(H251:H280)</f>
        <v>0.62976999999999994</v>
      </c>
    </row>
    <row r="282" spans="1:8" s="155" customFormat="1" x14ac:dyDescent="0.25">
      <c r="A282" s="224">
        <v>45868</v>
      </c>
      <c r="B282" s="224"/>
      <c r="C282" s="224"/>
      <c r="D282" s="152" t="s">
        <v>78</v>
      </c>
      <c r="E282" s="153"/>
      <c r="F282" s="159"/>
      <c r="G282" s="159"/>
      <c r="H282" s="159"/>
    </row>
    <row r="283" spans="1:8" s="155" customFormat="1" ht="16.5" thickBot="1" x14ac:dyDescent="0.3">
      <c r="A283" s="225" t="s">
        <v>79</v>
      </c>
      <c r="B283" s="225"/>
      <c r="C283" s="225"/>
      <c r="D283" s="225"/>
      <c r="E283" s="225"/>
      <c r="F283" s="225"/>
      <c r="G283" s="225"/>
      <c r="H283" s="156"/>
    </row>
    <row r="284" spans="1:8" s="158" customFormat="1" ht="48" thickBot="1" x14ac:dyDescent="0.3">
      <c r="A284" s="157" t="s">
        <v>80</v>
      </c>
      <c r="B284" s="157" t="s">
        <v>81</v>
      </c>
      <c r="C284" s="157" t="s">
        <v>82</v>
      </c>
      <c r="D284" s="185" t="s">
        <v>83</v>
      </c>
      <c r="E284" s="185" t="s">
        <v>84</v>
      </c>
      <c r="F284" s="185" t="s">
        <v>85</v>
      </c>
      <c r="G284" s="185" t="s">
        <v>86</v>
      </c>
      <c r="H284" s="185" t="s">
        <v>87</v>
      </c>
    </row>
    <row r="285" spans="1:8" s="155" customFormat="1" ht="31.5" x14ac:dyDescent="0.25">
      <c r="A285" s="173">
        <v>151</v>
      </c>
      <c r="B285" s="174" t="s">
        <v>329</v>
      </c>
      <c r="C285" s="175" t="s">
        <v>403</v>
      </c>
      <c r="D285" s="205">
        <v>29.19</v>
      </c>
      <c r="E285" s="201"/>
      <c r="F285" s="201"/>
      <c r="G285" s="201"/>
      <c r="H285" s="201"/>
    </row>
    <row r="286" spans="1:8" s="155" customFormat="1" x14ac:dyDescent="0.25">
      <c r="A286" s="142">
        <v>151</v>
      </c>
      <c r="B286" s="167" t="s">
        <v>330</v>
      </c>
      <c r="C286" s="141" t="s">
        <v>331</v>
      </c>
      <c r="D286" s="35">
        <v>1.5529999999999999</v>
      </c>
      <c r="E286" s="35"/>
      <c r="F286" s="35"/>
      <c r="G286" s="35"/>
      <c r="H286" s="35"/>
    </row>
    <row r="287" spans="1:8" s="155" customFormat="1" x14ac:dyDescent="0.25">
      <c r="A287" s="142">
        <v>151</v>
      </c>
      <c r="B287" s="167" t="s">
        <v>330</v>
      </c>
      <c r="C287" s="142" t="s">
        <v>105</v>
      </c>
      <c r="D287" s="35"/>
      <c r="E287" s="35"/>
      <c r="F287" s="35"/>
      <c r="G287" s="35"/>
      <c r="H287" s="35">
        <v>8.7499999999999994E-2</v>
      </c>
    </row>
    <row r="288" spans="1:8" s="155" customFormat="1" x14ac:dyDescent="0.25">
      <c r="A288" s="142">
        <v>151</v>
      </c>
      <c r="B288" s="167" t="s">
        <v>332</v>
      </c>
      <c r="C288" s="141" t="s">
        <v>331</v>
      </c>
      <c r="D288" s="35">
        <v>1.321</v>
      </c>
      <c r="E288" s="35"/>
      <c r="F288" s="35"/>
      <c r="G288" s="35"/>
      <c r="H288" s="35"/>
    </row>
    <row r="289" spans="1:8" s="155" customFormat="1" x14ac:dyDescent="0.25">
      <c r="A289" s="142">
        <v>151</v>
      </c>
      <c r="B289" s="167" t="s">
        <v>333</v>
      </c>
      <c r="C289" s="142" t="s">
        <v>105</v>
      </c>
      <c r="D289" s="35"/>
      <c r="E289" s="35"/>
      <c r="F289" s="35"/>
      <c r="G289" s="35"/>
      <c r="H289" s="35">
        <v>0.17324999999999999</v>
      </c>
    </row>
    <row r="290" spans="1:8" s="155" customFormat="1" x14ac:dyDescent="0.25">
      <c r="A290" s="142">
        <v>151</v>
      </c>
      <c r="B290" s="167" t="s">
        <v>334</v>
      </c>
      <c r="C290" s="141" t="s">
        <v>331</v>
      </c>
      <c r="D290" s="35">
        <v>1.179</v>
      </c>
      <c r="E290" s="35"/>
      <c r="F290" s="35"/>
      <c r="G290" s="35"/>
      <c r="H290" s="35"/>
    </row>
    <row r="291" spans="1:8" s="155" customFormat="1" x14ac:dyDescent="0.25">
      <c r="A291" s="142">
        <v>151</v>
      </c>
      <c r="B291" s="167" t="s">
        <v>335</v>
      </c>
      <c r="C291" s="142" t="s">
        <v>105</v>
      </c>
      <c r="D291" s="35"/>
      <c r="E291" s="35"/>
      <c r="F291" s="35"/>
      <c r="G291" s="35"/>
      <c r="H291" s="35">
        <v>9.4500000000000001E-2</v>
      </c>
    </row>
    <row r="292" spans="1:8" s="155" customFormat="1" x14ac:dyDescent="0.25">
      <c r="A292" s="142">
        <v>151</v>
      </c>
      <c r="B292" s="167" t="s">
        <v>336</v>
      </c>
      <c r="C292" s="141" t="s">
        <v>337</v>
      </c>
      <c r="D292" s="35">
        <v>2.4809999999999999</v>
      </c>
      <c r="E292" s="35"/>
      <c r="F292" s="35"/>
      <c r="G292" s="35"/>
      <c r="H292" s="35"/>
    </row>
    <row r="293" spans="1:8" s="155" customFormat="1" x14ac:dyDescent="0.25">
      <c r="A293" s="142">
        <v>151</v>
      </c>
      <c r="B293" s="167" t="s">
        <v>338</v>
      </c>
      <c r="C293" s="142" t="s">
        <v>105</v>
      </c>
      <c r="D293" s="35"/>
      <c r="E293" s="35"/>
      <c r="F293" s="35"/>
      <c r="G293" s="35"/>
      <c r="H293" s="35">
        <v>8.0500000000000002E-2</v>
      </c>
    </row>
    <row r="294" spans="1:8" s="155" customFormat="1" x14ac:dyDescent="0.25">
      <c r="A294" s="226" t="s">
        <v>90</v>
      </c>
      <c r="B294" s="227"/>
      <c r="C294" s="228"/>
      <c r="D294" s="187">
        <f>SUM(D285:D293)</f>
        <v>35.724000000000004</v>
      </c>
      <c r="E294" s="187">
        <f>SUM(E285:E293)</f>
        <v>0</v>
      </c>
      <c r="F294" s="187">
        <f>SUM(F285:F293)</f>
        <v>0</v>
      </c>
      <c r="G294" s="187">
        <f>SUM(G285:G293)</f>
        <v>0</v>
      </c>
      <c r="H294" s="187">
        <f>SUM(H285:H293)</f>
        <v>0.43574999999999997</v>
      </c>
    </row>
    <row r="295" spans="1:8" s="155" customFormat="1" x14ac:dyDescent="0.25">
      <c r="A295" s="224">
        <v>45869</v>
      </c>
      <c r="B295" s="224"/>
      <c r="C295" s="224"/>
      <c r="D295" s="152" t="s">
        <v>78</v>
      </c>
      <c r="E295" s="153"/>
      <c r="F295" s="159"/>
      <c r="G295" s="159"/>
      <c r="H295" s="159"/>
    </row>
    <row r="296" spans="1:8" s="155" customFormat="1" ht="16.5" thickBot="1" x14ac:dyDescent="0.3">
      <c r="A296" s="225" t="s">
        <v>79</v>
      </c>
      <c r="B296" s="225"/>
      <c r="C296" s="225"/>
      <c r="D296" s="225"/>
      <c r="E296" s="225"/>
      <c r="F296" s="225"/>
      <c r="G296" s="225"/>
      <c r="H296" s="156"/>
    </row>
    <row r="297" spans="1:8" s="158" customFormat="1" ht="48" thickBot="1" x14ac:dyDescent="0.3">
      <c r="A297" s="157" t="s">
        <v>80</v>
      </c>
      <c r="B297" s="157" t="s">
        <v>81</v>
      </c>
      <c r="C297" s="157" t="s">
        <v>82</v>
      </c>
      <c r="D297" s="185" t="s">
        <v>83</v>
      </c>
      <c r="E297" s="185" t="s">
        <v>84</v>
      </c>
      <c r="F297" s="185" t="s">
        <v>85</v>
      </c>
      <c r="G297" s="185" t="s">
        <v>86</v>
      </c>
      <c r="H297" s="185" t="s">
        <v>87</v>
      </c>
    </row>
    <row r="298" spans="1:8" s="155" customFormat="1" x14ac:dyDescent="0.25">
      <c r="A298" s="173">
        <v>152</v>
      </c>
      <c r="B298" s="174" t="s">
        <v>339</v>
      </c>
      <c r="C298" s="175" t="s">
        <v>404</v>
      </c>
      <c r="D298" s="131">
        <v>37.130000000000003</v>
      </c>
      <c r="E298" s="201"/>
      <c r="F298" s="201"/>
      <c r="G298" s="201"/>
      <c r="H298" s="201"/>
    </row>
    <row r="299" spans="1:8" s="155" customFormat="1" x14ac:dyDescent="0.25">
      <c r="A299" s="142">
        <v>152</v>
      </c>
      <c r="B299" s="167" t="s">
        <v>340</v>
      </c>
      <c r="C299" s="141" t="s">
        <v>331</v>
      </c>
      <c r="D299" s="35">
        <v>0.88100000000000001</v>
      </c>
      <c r="E299" s="35"/>
      <c r="F299" s="35"/>
      <c r="G299" s="35"/>
      <c r="H299" s="35"/>
    </row>
    <row r="300" spans="1:8" s="155" customFormat="1" x14ac:dyDescent="0.25">
      <c r="A300" s="142">
        <v>152</v>
      </c>
      <c r="B300" s="167" t="s">
        <v>341</v>
      </c>
      <c r="C300" s="141" t="s">
        <v>331</v>
      </c>
      <c r="D300" s="35">
        <v>1.1419999999999999</v>
      </c>
      <c r="E300" s="35"/>
      <c r="F300" s="35"/>
      <c r="G300" s="35"/>
      <c r="H300" s="35"/>
    </row>
    <row r="301" spans="1:8" s="155" customFormat="1" x14ac:dyDescent="0.25">
      <c r="A301" s="142">
        <v>152</v>
      </c>
      <c r="B301" s="167" t="s">
        <v>342</v>
      </c>
      <c r="C301" s="141" t="s">
        <v>343</v>
      </c>
      <c r="D301" s="35">
        <v>1.65</v>
      </c>
      <c r="E301" s="35"/>
      <c r="F301" s="35"/>
      <c r="G301" s="35"/>
      <c r="H301" s="35"/>
    </row>
    <row r="302" spans="1:8" s="155" customFormat="1" x14ac:dyDescent="0.25">
      <c r="A302" s="142">
        <v>152</v>
      </c>
      <c r="B302" s="167" t="s">
        <v>344</v>
      </c>
      <c r="C302" s="141" t="s">
        <v>267</v>
      </c>
      <c r="D302" s="35">
        <v>0.17799999999999999</v>
      </c>
      <c r="E302" s="35"/>
      <c r="F302" s="35"/>
      <c r="G302" s="35"/>
      <c r="H302" s="35"/>
    </row>
    <row r="303" spans="1:8" s="155" customFormat="1" x14ac:dyDescent="0.25">
      <c r="A303" s="226" t="s">
        <v>90</v>
      </c>
      <c r="B303" s="227"/>
      <c r="C303" s="228"/>
      <c r="D303" s="187">
        <f>SUM(D298:D302)</f>
        <v>40.981000000000002</v>
      </c>
      <c r="E303" s="187">
        <f>SUM(E298:E302)</f>
        <v>0</v>
      </c>
      <c r="F303" s="187">
        <f>SUM(F298:F302)</f>
        <v>0</v>
      </c>
      <c r="G303" s="187">
        <f>SUM(G298:G302)</f>
        <v>0</v>
      </c>
      <c r="H303" s="187">
        <f>SUM(H298:H302)</f>
        <v>0</v>
      </c>
    </row>
    <row r="304" spans="1:8" s="155" customFormat="1" x14ac:dyDescent="0.25">
      <c r="A304" s="224">
        <v>45870</v>
      </c>
      <c r="B304" s="224"/>
      <c r="C304" s="224"/>
      <c r="D304" s="152" t="s">
        <v>78</v>
      </c>
      <c r="E304" s="153"/>
      <c r="F304" s="159"/>
      <c r="G304" s="159"/>
      <c r="H304" s="159"/>
    </row>
    <row r="305" spans="1:8" s="155" customFormat="1" ht="16.5" thickBot="1" x14ac:dyDescent="0.3">
      <c r="A305" s="225" t="s">
        <v>79</v>
      </c>
      <c r="B305" s="225"/>
      <c r="C305" s="225"/>
      <c r="D305" s="225"/>
      <c r="E305" s="225"/>
      <c r="F305" s="225"/>
      <c r="G305" s="225"/>
      <c r="H305" s="156"/>
    </row>
    <row r="306" spans="1:8" s="158" customFormat="1" ht="48" thickBot="1" x14ac:dyDescent="0.3">
      <c r="A306" s="157" t="s">
        <v>80</v>
      </c>
      <c r="B306" s="157" t="s">
        <v>81</v>
      </c>
      <c r="C306" s="157" t="s">
        <v>82</v>
      </c>
      <c r="D306" s="185" t="s">
        <v>83</v>
      </c>
      <c r="E306" s="185" t="s">
        <v>84</v>
      </c>
      <c r="F306" s="185" t="s">
        <v>85</v>
      </c>
      <c r="G306" s="185" t="s">
        <v>86</v>
      </c>
      <c r="H306" s="185" t="s">
        <v>87</v>
      </c>
    </row>
    <row r="307" spans="1:8" s="155" customFormat="1" x14ac:dyDescent="0.25">
      <c r="A307" s="142">
        <v>150</v>
      </c>
      <c r="B307" s="167" t="s">
        <v>345</v>
      </c>
      <c r="C307" s="179" t="s">
        <v>405</v>
      </c>
      <c r="D307" s="35">
        <v>1.8</v>
      </c>
      <c r="E307" s="35"/>
      <c r="F307" s="35"/>
      <c r="G307" s="35"/>
      <c r="H307" s="35"/>
    </row>
    <row r="308" spans="1:8" s="155" customFormat="1" x14ac:dyDescent="0.25">
      <c r="A308" s="173">
        <v>153</v>
      </c>
      <c r="B308" s="174" t="s">
        <v>346</v>
      </c>
      <c r="C308" s="175" t="s">
        <v>347</v>
      </c>
      <c r="D308" s="131">
        <v>29.8</v>
      </c>
      <c r="E308" s="201"/>
      <c r="F308" s="201"/>
      <c r="G308" s="201"/>
      <c r="H308" s="201"/>
    </row>
    <row r="309" spans="1:8" s="155" customFormat="1" x14ac:dyDescent="0.25">
      <c r="A309" s="232">
        <v>153</v>
      </c>
      <c r="B309" s="233" t="s">
        <v>348</v>
      </c>
      <c r="C309" s="232" t="s">
        <v>105</v>
      </c>
      <c r="D309" s="234"/>
      <c r="E309" s="234"/>
      <c r="F309" s="234"/>
      <c r="G309" s="234"/>
      <c r="H309" s="234">
        <v>0.13500000000000001</v>
      </c>
    </row>
    <row r="310" spans="1:8" s="155" customFormat="1" x14ac:dyDescent="0.25">
      <c r="A310" s="232">
        <v>153</v>
      </c>
      <c r="B310" s="233" t="s">
        <v>349</v>
      </c>
      <c r="C310" s="235" t="s">
        <v>350</v>
      </c>
      <c r="D310" s="234">
        <v>1.224</v>
      </c>
      <c r="E310" s="234"/>
      <c r="F310" s="234"/>
      <c r="G310" s="234"/>
      <c r="H310" s="234"/>
    </row>
    <row r="311" spans="1:8" s="155" customFormat="1" x14ac:dyDescent="0.25">
      <c r="A311" s="142">
        <v>153</v>
      </c>
      <c r="B311" s="167" t="s">
        <v>351</v>
      </c>
      <c r="C311" s="142" t="s">
        <v>352</v>
      </c>
      <c r="D311" s="35"/>
      <c r="E311" s="35"/>
      <c r="F311" s="35"/>
      <c r="G311" s="35"/>
      <c r="H311" s="35">
        <v>0.21</v>
      </c>
    </row>
    <row r="312" spans="1:8" s="155" customFormat="1" x14ac:dyDescent="0.25">
      <c r="A312" s="142">
        <v>153</v>
      </c>
      <c r="B312" s="167" t="s">
        <v>353</v>
      </c>
      <c r="C312" s="141" t="s">
        <v>354</v>
      </c>
      <c r="D312" s="35">
        <v>0.54200000000000004</v>
      </c>
      <c r="E312" s="35"/>
      <c r="F312" s="35"/>
      <c r="G312" s="35"/>
      <c r="H312" s="35"/>
    </row>
    <row r="313" spans="1:8" s="155" customFormat="1" x14ac:dyDescent="0.25">
      <c r="A313" s="142">
        <v>153</v>
      </c>
      <c r="B313" s="167" t="s">
        <v>355</v>
      </c>
      <c r="C313" s="142" t="s">
        <v>105</v>
      </c>
      <c r="D313" s="35"/>
      <c r="E313" s="35"/>
      <c r="F313" s="35"/>
      <c r="G313" s="35"/>
      <c r="H313" s="35">
        <v>0.18</v>
      </c>
    </row>
    <row r="314" spans="1:8" s="155" customFormat="1" x14ac:dyDescent="0.25">
      <c r="A314" s="142">
        <v>153</v>
      </c>
      <c r="B314" s="167" t="s">
        <v>356</v>
      </c>
      <c r="C314" s="141" t="s">
        <v>357</v>
      </c>
      <c r="D314" s="35">
        <v>2.0539999999999998</v>
      </c>
      <c r="E314" s="35"/>
      <c r="F314" s="35"/>
      <c r="G314" s="35"/>
      <c r="H314" s="35"/>
    </row>
    <row r="315" spans="1:8" s="155" customFormat="1" x14ac:dyDescent="0.25">
      <c r="A315" s="173">
        <v>8533</v>
      </c>
      <c r="B315" s="167" t="s">
        <v>358</v>
      </c>
      <c r="C315" s="181" t="s">
        <v>359</v>
      </c>
      <c r="D315" s="201">
        <v>3.93</v>
      </c>
      <c r="E315" s="201"/>
      <c r="F315" s="201"/>
      <c r="G315" s="201"/>
      <c r="H315" s="201"/>
    </row>
    <row r="316" spans="1:8" s="155" customFormat="1" x14ac:dyDescent="0.25">
      <c r="A316" s="226" t="s">
        <v>90</v>
      </c>
      <c r="B316" s="227"/>
      <c r="C316" s="228"/>
      <c r="D316" s="187">
        <f>SUM(D307:D315)</f>
        <v>39.35</v>
      </c>
      <c r="E316" s="187">
        <f>SUM(E307:E315)</f>
        <v>0</v>
      </c>
      <c r="F316" s="187">
        <f>SUM(F307:F315)</f>
        <v>0</v>
      </c>
      <c r="G316" s="187">
        <f>SUM(G307:G315)</f>
        <v>0</v>
      </c>
      <c r="H316" s="187">
        <f>SUM(H307:H315)</f>
        <v>0.52499999999999991</v>
      </c>
    </row>
    <row r="317" spans="1:8" s="155" customFormat="1" x14ac:dyDescent="0.25">
      <c r="A317" s="224">
        <v>45873</v>
      </c>
      <c r="B317" s="224"/>
      <c r="C317" s="224"/>
      <c r="D317" s="152" t="s">
        <v>78</v>
      </c>
      <c r="E317" s="153"/>
      <c r="F317" s="159"/>
      <c r="G317" s="159"/>
      <c r="H317" s="159"/>
    </row>
    <row r="318" spans="1:8" s="155" customFormat="1" ht="16.5" thickBot="1" x14ac:dyDescent="0.3">
      <c r="A318" s="225" t="s">
        <v>79</v>
      </c>
      <c r="B318" s="225"/>
      <c r="C318" s="225"/>
      <c r="D318" s="225"/>
      <c r="E318" s="225"/>
      <c r="F318" s="225"/>
      <c r="G318" s="225"/>
      <c r="H318" s="156"/>
    </row>
    <row r="319" spans="1:8" s="158" customFormat="1" ht="48" thickBot="1" x14ac:dyDescent="0.3">
      <c r="A319" s="157" t="s">
        <v>80</v>
      </c>
      <c r="B319" s="157" t="s">
        <v>81</v>
      </c>
      <c r="C319" s="157" t="s">
        <v>82</v>
      </c>
      <c r="D319" s="185" t="s">
        <v>83</v>
      </c>
      <c r="E319" s="185" t="s">
        <v>84</v>
      </c>
      <c r="F319" s="185" t="s">
        <v>85</v>
      </c>
      <c r="G319" s="185" t="s">
        <v>86</v>
      </c>
      <c r="H319" s="185" t="s">
        <v>87</v>
      </c>
    </row>
    <row r="320" spans="1:8" s="155" customFormat="1" ht="47.25" x14ac:dyDescent="0.25">
      <c r="A320" s="173">
        <v>150</v>
      </c>
      <c r="B320" s="174" t="s">
        <v>360</v>
      </c>
      <c r="C320" s="182" t="s">
        <v>361</v>
      </c>
      <c r="D320" s="205">
        <v>27.8</v>
      </c>
      <c r="E320" s="201"/>
      <c r="F320" s="201"/>
      <c r="G320" s="201"/>
      <c r="H320" s="201"/>
    </row>
    <row r="321" spans="1:8" s="155" customFormat="1" x14ac:dyDescent="0.25">
      <c r="A321" s="142">
        <v>150</v>
      </c>
      <c r="B321" s="176" t="s">
        <v>362</v>
      </c>
      <c r="C321" s="179" t="s">
        <v>406</v>
      </c>
      <c r="D321" s="35">
        <v>0.77200000000000002</v>
      </c>
      <c r="E321" s="35"/>
      <c r="F321" s="35"/>
      <c r="G321" s="35"/>
      <c r="H321" s="35"/>
    </row>
    <row r="322" spans="1:8" s="155" customFormat="1" ht="31.5" x14ac:dyDescent="0.25">
      <c r="A322" s="142">
        <v>150</v>
      </c>
      <c r="B322" s="167" t="s">
        <v>363</v>
      </c>
      <c r="C322" s="179" t="s">
        <v>407</v>
      </c>
      <c r="D322" s="35">
        <v>7.3070000000000004</v>
      </c>
      <c r="E322" s="35"/>
      <c r="F322" s="35"/>
      <c r="G322" s="35"/>
      <c r="H322" s="35"/>
    </row>
    <row r="323" spans="1:8" s="155" customFormat="1" x14ac:dyDescent="0.25">
      <c r="A323" s="142">
        <v>151</v>
      </c>
      <c r="B323" s="167" t="s">
        <v>363</v>
      </c>
      <c r="C323" s="141" t="s">
        <v>364</v>
      </c>
      <c r="D323" s="35"/>
      <c r="E323" s="35">
        <v>0.217</v>
      </c>
      <c r="F323" s="35"/>
      <c r="G323" s="35"/>
      <c r="H323" s="35"/>
    </row>
    <row r="324" spans="1:8" s="155" customFormat="1" x14ac:dyDescent="0.25">
      <c r="A324" s="226" t="s">
        <v>90</v>
      </c>
      <c r="B324" s="227"/>
      <c r="C324" s="228"/>
      <c r="D324" s="187">
        <f>SUM(D320:D323)</f>
        <v>35.878999999999998</v>
      </c>
      <c r="E324" s="187">
        <f>SUM(E320:E323)</f>
        <v>0.217</v>
      </c>
      <c r="F324" s="187">
        <f>SUM(F320:F323)</f>
        <v>0</v>
      </c>
      <c r="G324" s="187">
        <f>SUM(G320:G323)</f>
        <v>0</v>
      </c>
      <c r="H324" s="187">
        <f>SUM(H320:H323)</f>
        <v>0</v>
      </c>
    </row>
    <row r="325" spans="1:8" s="155" customFormat="1" x14ac:dyDescent="0.25">
      <c r="A325" s="224">
        <v>45874</v>
      </c>
      <c r="B325" s="224"/>
      <c r="C325" s="224"/>
      <c r="D325" s="152" t="s">
        <v>78</v>
      </c>
      <c r="E325" s="153"/>
      <c r="F325" s="159"/>
      <c r="G325" s="159"/>
      <c r="H325" s="159"/>
    </row>
    <row r="326" spans="1:8" s="155" customFormat="1" ht="16.5" thickBot="1" x14ac:dyDescent="0.3">
      <c r="A326" s="225" t="s">
        <v>79</v>
      </c>
      <c r="B326" s="225"/>
      <c r="C326" s="225"/>
      <c r="D326" s="225"/>
      <c r="E326" s="225"/>
      <c r="F326" s="225"/>
      <c r="G326" s="225"/>
      <c r="H326" s="156"/>
    </row>
    <row r="327" spans="1:8" s="158" customFormat="1" ht="48" thickBot="1" x14ac:dyDescent="0.3">
      <c r="A327" s="157" t="s">
        <v>80</v>
      </c>
      <c r="B327" s="157" t="s">
        <v>81</v>
      </c>
      <c r="C327" s="157" t="s">
        <v>82</v>
      </c>
      <c r="D327" s="185" t="s">
        <v>83</v>
      </c>
      <c r="E327" s="185" t="s">
        <v>84</v>
      </c>
      <c r="F327" s="185" t="s">
        <v>85</v>
      </c>
      <c r="G327" s="185" t="s">
        <v>86</v>
      </c>
      <c r="H327" s="185" t="s">
        <v>87</v>
      </c>
    </row>
    <row r="328" spans="1:8" s="155" customFormat="1" x14ac:dyDescent="0.25">
      <c r="A328" s="142">
        <v>154</v>
      </c>
      <c r="B328" s="167" t="s">
        <v>365</v>
      </c>
      <c r="C328" s="142" t="s">
        <v>229</v>
      </c>
      <c r="D328" s="35"/>
      <c r="E328" s="35"/>
      <c r="F328" s="35"/>
      <c r="G328" s="35"/>
      <c r="H328" s="35">
        <v>1.1180000000000001</v>
      </c>
    </row>
    <row r="329" spans="1:8" s="155" customFormat="1" x14ac:dyDescent="0.25">
      <c r="A329" s="142">
        <v>154</v>
      </c>
      <c r="B329" s="167" t="s">
        <v>366</v>
      </c>
      <c r="C329" s="141" t="s">
        <v>174</v>
      </c>
      <c r="D329" s="35">
        <v>0.41</v>
      </c>
      <c r="E329" s="35"/>
      <c r="F329" s="35"/>
      <c r="G329" s="35"/>
      <c r="H329" s="35"/>
    </row>
    <row r="330" spans="1:8" s="155" customFormat="1" x14ac:dyDescent="0.25">
      <c r="A330" s="142">
        <v>154</v>
      </c>
      <c r="B330" s="167" t="s">
        <v>366</v>
      </c>
      <c r="C330" s="141" t="s">
        <v>173</v>
      </c>
      <c r="D330" s="35">
        <v>0.57999999999999996</v>
      </c>
      <c r="E330" s="35"/>
      <c r="F330" s="35"/>
      <c r="G330" s="35"/>
      <c r="H330" s="35"/>
    </row>
    <row r="331" spans="1:8" s="155" customFormat="1" x14ac:dyDescent="0.25">
      <c r="A331" s="142">
        <v>154</v>
      </c>
      <c r="B331" s="167" t="s">
        <v>367</v>
      </c>
      <c r="C331" s="142" t="s">
        <v>229</v>
      </c>
      <c r="D331" s="35"/>
      <c r="E331" s="35"/>
      <c r="F331" s="35"/>
      <c r="G331" s="35"/>
      <c r="H331" s="35">
        <v>1.59</v>
      </c>
    </row>
    <row r="332" spans="1:8" s="155" customFormat="1" x14ac:dyDescent="0.25">
      <c r="A332" s="142">
        <v>154</v>
      </c>
      <c r="B332" s="167" t="s">
        <v>368</v>
      </c>
      <c r="C332" s="141" t="s">
        <v>369</v>
      </c>
      <c r="D332" s="35">
        <v>3.16</v>
      </c>
      <c r="E332" s="35"/>
      <c r="F332" s="35"/>
      <c r="G332" s="35"/>
      <c r="H332" s="35"/>
    </row>
    <row r="333" spans="1:8" s="155" customFormat="1" x14ac:dyDescent="0.25">
      <c r="A333" s="142">
        <v>154</v>
      </c>
      <c r="B333" s="167" t="s">
        <v>368</v>
      </c>
      <c r="C333" s="141" t="s">
        <v>370</v>
      </c>
      <c r="D333" s="35">
        <v>1.41</v>
      </c>
      <c r="E333" s="35"/>
      <c r="F333" s="35"/>
      <c r="G333" s="35"/>
      <c r="H333" s="35"/>
    </row>
    <row r="334" spans="1:8" s="155" customFormat="1" x14ac:dyDescent="0.25">
      <c r="A334" s="142">
        <v>154</v>
      </c>
      <c r="B334" s="167" t="s">
        <v>371</v>
      </c>
      <c r="C334" s="141" t="s">
        <v>173</v>
      </c>
      <c r="D334" s="35">
        <v>0.7</v>
      </c>
      <c r="E334" s="35"/>
      <c r="F334" s="35"/>
      <c r="G334" s="35"/>
      <c r="H334" s="35"/>
    </row>
    <row r="335" spans="1:8" s="155" customFormat="1" x14ac:dyDescent="0.25">
      <c r="A335" s="142">
        <v>154</v>
      </c>
      <c r="B335" s="167" t="s">
        <v>372</v>
      </c>
      <c r="C335" s="142" t="s">
        <v>229</v>
      </c>
      <c r="D335" s="35"/>
      <c r="E335" s="35"/>
      <c r="F335" s="35"/>
      <c r="G335" s="35"/>
      <c r="H335" s="35">
        <v>0.96</v>
      </c>
    </row>
    <row r="336" spans="1:8" s="155" customFormat="1" x14ac:dyDescent="0.25">
      <c r="A336" s="142">
        <v>154</v>
      </c>
      <c r="B336" s="167" t="s">
        <v>371</v>
      </c>
      <c r="C336" s="141" t="s">
        <v>373</v>
      </c>
      <c r="D336" s="35">
        <v>1.45</v>
      </c>
      <c r="E336" s="35"/>
      <c r="F336" s="35"/>
      <c r="G336" s="35"/>
      <c r="H336" s="35"/>
    </row>
    <row r="337" spans="1:8" s="155" customFormat="1" x14ac:dyDescent="0.25">
      <c r="A337" s="142">
        <v>154</v>
      </c>
      <c r="B337" s="167" t="s">
        <v>374</v>
      </c>
      <c r="C337" s="142" t="s">
        <v>105</v>
      </c>
      <c r="D337" s="35"/>
      <c r="E337" s="35"/>
      <c r="F337" s="35"/>
      <c r="G337" s="35"/>
      <c r="H337" s="35">
        <v>1.44</v>
      </c>
    </row>
    <row r="338" spans="1:8" s="155" customFormat="1" x14ac:dyDescent="0.25">
      <c r="A338" s="142">
        <v>154</v>
      </c>
      <c r="B338" s="167" t="s">
        <v>374</v>
      </c>
      <c r="C338" s="141" t="s">
        <v>375</v>
      </c>
      <c r="D338" s="35">
        <v>1.42</v>
      </c>
      <c r="E338" s="35"/>
      <c r="F338" s="35"/>
      <c r="G338" s="35"/>
      <c r="H338" s="35"/>
    </row>
    <row r="339" spans="1:8" s="155" customFormat="1" x14ac:dyDescent="0.25">
      <c r="A339" s="142">
        <v>154</v>
      </c>
      <c r="B339" s="167" t="s">
        <v>374</v>
      </c>
      <c r="C339" s="180" t="s">
        <v>175</v>
      </c>
      <c r="D339" s="35">
        <v>0.45</v>
      </c>
      <c r="E339" s="35"/>
      <c r="F339" s="35"/>
      <c r="G339" s="35"/>
      <c r="H339" s="35"/>
    </row>
    <row r="340" spans="1:8" s="155" customFormat="1" x14ac:dyDescent="0.25">
      <c r="A340" s="142">
        <v>154</v>
      </c>
      <c r="B340" s="167" t="s">
        <v>376</v>
      </c>
      <c r="C340" s="142" t="s">
        <v>105</v>
      </c>
      <c r="D340" s="35"/>
      <c r="E340" s="35"/>
      <c r="F340" s="35"/>
      <c r="G340" s="35"/>
      <c r="H340" s="35">
        <v>0.27200000000000002</v>
      </c>
    </row>
    <row r="341" spans="1:8" s="155" customFormat="1" x14ac:dyDescent="0.25">
      <c r="A341" s="142">
        <v>154</v>
      </c>
      <c r="B341" s="167" t="s">
        <v>376</v>
      </c>
      <c r="C341" s="142" t="s">
        <v>229</v>
      </c>
      <c r="D341" s="35"/>
      <c r="E341" s="35"/>
      <c r="F341" s="35"/>
      <c r="G341" s="35"/>
      <c r="H341" s="35">
        <v>0.17599999999999999</v>
      </c>
    </row>
    <row r="342" spans="1:8" s="155" customFormat="1" x14ac:dyDescent="0.25">
      <c r="A342" s="142">
        <v>154</v>
      </c>
      <c r="B342" s="167" t="s">
        <v>377</v>
      </c>
      <c r="C342" s="141" t="s">
        <v>378</v>
      </c>
      <c r="D342" s="35">
        <v>2.09</v>
      </c>
      <c r="E342" s="35"/>
      <c r="F342" s="35"/>
      <c r="G342" s="35"/>
      <c r="H342" s="35"/>
    </row>
    <row r="343" spans="1:8" s="155" customFormat="1" x14ac:dyDescent="0.25">
      <c r="A343" s="142">
        <v>154</v>
      </c>
      <c r="B343" s="167" t="s">
        <v>377</v>
      </c>
      <c r="C343" s="141" t="s">
        <v>379</v>
      </c>
      <c r="D343" s="35">
        <v>2.81</v>
      </c>
      <c r="E343" s="35"/>
      <c r="F343" s="35"/>
      <c r="G343" s="35"/>
      <c r="H343" s="35"/>
    </row>
    <row r="344" spans="1:8" s="155" customFormat="1" x14ac:dyDescent="0.25">
      <c r="A344" s="173">
        <v>154</v>
      </c>
      <c r="B344" s="174" t="s">
        <v>380</v>
      </c>
      <c r="C344" s="175" t="s">
        <v>381</v>
      </c>
      <c r="D344" s="131">
        <v>1.87</v>
      </c>
      <c r="E344" s="201"/>
      <c r="F344" s="201"/>
      <c r="G344" s="201"/>
      <c r="H344" s="201"/>
    </row>
    <row r="345" spans="1:8" s="155" customFormat="1" x14ac:dyDescent="0.25">
      <c r="A345" s="142">
        <v>154</v>
      </c>
      <c r="B345" s="167" t="s">
        <v>382</v>
      </c>
      <c r="C345" s="141" t="s">
        <v>383</v>
      </c>
      <c r="D345" s="35">
        <v>0.39</v>
      </c>
      <c r="E345" s="35"/>
      <c r="F345" s="35"/>
      <c r="G345" s="35"/>
      <c r="H345" s="35"/>
    </row>
    <row r="346" spans="1:8" s="155" customFormat="1" x14ac:dyDescent="0.25">
      <c r="A346" s="173">
        <v>154</v>
      </c>
      <c r="B346" s="174" t="s">
        <v>384</v>
      </c>
      <c r="C346" s="175" t="s">
        <v>385</v>
      </c>
      <c r="D346" s="131">
        <v>1.7370000000000001</v>
      </c>
      <c r="E346" s="201"/>
      <c r="F346" s="201"/>
      <c r="G346" s="201"/>
      <c r="H346" s="201"/>
    </row>
    <row r="347" spans="1:8" s="155" customFormat="1" x14ac:dyDescent="0.25">
      <c r="A347" s="142">
        <v>154</v>
      </c>
      <c r="B347" s="167" t="s">
        <v>386</v>
      </c>
      <c r="C347" s="141" t="s">
        <v>387</v>
      </c>
      <c r="D347" s="35">
        <v>0.65</v>
      </c>
      <c r="E347" s="35"/>
      <c r="F347" s="35"/>
      <c r="G347" s="35"/>
      <c r="H347" s="35"/>
    </row>
    <row r="348" spans="1:8" s="155" customFormat="1" x14ac:dyDescent="0.25">
      <c r="A348" s="226" t="s">
        <v>90</v>
      </c>
      <c r="B348" s="227"/>
      <c r="C348" s="228"/>
      <c r="D348" s="187">
        <f>SUM(D328:D347)</f>
        <v>19.127000000000002</v>
      </c>
      <c r="E348" s="187">
        <f>SUM(E328:E347)</f>
        <v>0</v>
      </c>
      <c r="F348" s="187">
        <f>SUM(F328:F347)</f>
        <v>0</v>
      </c>
      <c r="G348" s="187">
        <f>SUM(G328:G347)</f>
        <v>0</v>
      </c>
      <c r="H348" s="187">
        <f>SUM(H328:H347)</f>
        <v>5.5560000000000009</v>
      </c>
    </row>
    <row r="349" spans="1:8" s="155" customFormat="1" x14ac:dyDescent="0.25">
      <c r="A349" s="224">
        <v>45875</v>
      </c>
      <c r="B349" s="224"/>
      <c r="C349" s="224"/>
      <c r="D349" s="152" t="s">
        <v>78</v>
      </c>
      <c r="E349" s="153"/>
      <c r="F349" s="159"/>
      <c r="G349" s="159"/>
      <c r="H349" s="159"/>
    </row>
    <row r="350" spans="1:8" s="155" customFormat="1" ht="16.5" thickBot="1" x14ac:dyDescent="0.3">
      <c r="A350" s="225" t="s">
        <v>79</v>
      </c>
      <c r="B350" s="225"/>
      <c r="C350" s="225"/>
      <c r="D350" s="225"/>
      <c r="E350" s="225"/>
      <c r="F350" s="225"/>
      <c r="G350" s="225"/>
      <c r="H350" s="156"/>
    </row>
    <row r="351" spans="1:8" s="158" customFormat="1" ht="48" thickBot="1" x14ac:dyDescent="0.3">
      <c r="A351" s="157" t="s">
        <v>80</v>
      </c>
      <c r="B351" s="157" t="s">
        <v>81</v>
      </c>
      <c r="C351" s="157" t="s">
        <v>82</v>
      </c>
      <c r="D351" s="185" t="s">
        <v>83</v>
      </c>
      <c r="E351" s="185" t="s">
        <v>84</v>
      </c>
      <c r="F351" s="185" t="s">
        <v>85</v>
      </c>
      <c r="G351" s="185" t="s">
        <v>86</v>
      </c>
      <c r="H351" s="185" t="s">
        <v>87</v>
      </c>
    </row>
    <row r="352" spans="1:8" s="155" customFormat="1" x14ac:dyDescent="0.25">
      <c r="A352" s="142">
        <v>154</v>
      </c>
      <c r="B352" s="167" t="s">
        <v>388</v>
      </c>
      <c r="C352" s="142" t="s">
        <v>229</v>
      </c>
      <c r="D352" s="35"/>
      <c r="E352" s="35"/>
      <c r="F352" s="35"/>
      <c r="G352" s="35"/>
      <c r="H352" s="35">
        <v>1.29</v>
      </c>
    </row>
    <row r="353" spans="1:8" s="155" customFormat="1" x14ac:dyDescent="0.25">
      <c r="A353" s="142">
        <v>154</v>
      </c>
      <c r="B353" s="167" t="s">
        <v>389</v>
      </c>
      <c r="C353" s="141" t="s">
        <v>373</v>
      </c>
      <c r="D353" s="35">
        <v>1.55</v>
      </c>
      <c r="E353" s="35"/>
      <c r="F353" s="35"/>
      <c r="G353" s="35"/>
      <c r="H353" s="35"/>
    </row>
    <row r="354" spans="1:8" s="155" customFormat="1" x14ac:dyDescent="0.25">
      <c r="A354" s="142">
        <v>154</v>
      </c>
      <c r="B354" s="167" t="s">
        <v>389</v>
      </c>
      <c r="C354" s="141" t="s">
        <v>390</v>
      </c>
      <c r="D354" s="35">
        <v>0.93</v>
      </c>
      <c r="E354" s="35"/>
      <c r="F354" s="35"/>
      <c r="G354" s="35"/>
      <c r="H354" s="35"/>
    </row>
    <row r="355" spans="1:8" s="155" customFormat="1" x14ac:dyDescent="0.25">
      <c r="A355" s="142">
        <v>154</v>
      </c>
      <c r="B355" s="167" t="s">
        <v>391</v>
      </c>
      <c r="C355" s="142" t="s">
        <v>105</v>
      </c>
      <c r="D355" s="35"/>
      <c r="E355" s="35"/>
      <c r="F355" s="35"/>
      <c r="G355" s="35"/>
      <c r="H355" s="35">
        <v>1.1879999999999999</v>
      </c>
    </row>
    <row r="356" spans="1:8" s="155" customFormat="1" x14ac:dyDescent="0.25">
      <c r="A356" s="142">
        <v>154</v>
      </c>
      <c r="B356" s="167" t="s">
        <v>392</v>
      </c>
      <c r="C356" s="141" t="s">
        <v>375</v>
      </c>
      <c r="D356" s="35">
        <v>1.58</v>
      </c>
      <c r="E356" s="35"/>
      <c r="F356" s="35"/>
      <c r="G356" s="35"/>
      <c r="H356" s="35"/>
    </row>
    <row r="357" spans="1:8" s="155" customFormat="1" x14ac:dyDescent="0.25">
      <c r="A357" s="142">
        <v>154</v>
      </c>
      <c r="B357" s="167" t="s">
        <v>392</v>
      </c>
      <c r="C357" s="141" t="s">
        <v>393</v>
      </c>
      <c r="D357" s="35">
        <v>0.49</v>
      </c>
      <c r="E357" s="35"/>
      <c r="F357" s="35"/>
      <c r="G357" s="35"/>
      <c r="H357" s="35"/>
    </row>
    <row r="358" spans="1:8" s="155" customFormat="1" ht="17.25" customHeight="1" x14ac:dyDescent="0.25">
      <c r="A358" s="142">
        <v>155</v>
      </c>
      <c r="B358" s="167" t="s">
        <v>394</v>
      </c>
      <c r="C358" s="142" t="s">
        <v>229</v>
      </c>
      <c r="D358" s="35"/>
      <c r="E358" s="35"/>
      <c r="F358" s="35"/>
      <c r="G358" s="35"/>
      <c r="H358" s="35">
        <v>1.5825</v>
      </c>
    </row>
    <row r="359" spans="1:8" s="155" customFormat="1" x14ac:dyDescent="0.25">
      <c r="A359" s="142">
        <v>155</v>
      </c>
      <c r="B359" s="167" t="s">
        <v>394</v>
      </c>
      <c r="C359" s="141" t="s">
        <v>395</v>
      </c>
      <c r="D359" s="35">
        <v>2.8</v>
      </c>
      <c r="E359" s="35"/>
      <c r="F359" s="35"/>
      <c r="G359" s="35"/>
      <c r="H359" s="35"/>
    </row>
    <row r="360" spans="1:8" s="155" customFormat="1" x14ac:dyDescent="0.25">
      <c r="A360" s="142">
        <v>155</v>
      </c>
      <c r="B360" s="167" t="s">
        <v>396</v>
      </c>
      <c r="C360" s="142" t="s">
        <v>105</v>
      </c>
      <c r="D360" s="35"/>
      <c r="E360" s="35"/>
      <c r="F360" s="35"/>
      <c r="G360" s="35"/>
      <c r="H360" s="35">
        <v>0.69119999999999993</v>
      </c>
    </row>
    <row r="361" spans="1:8" s="155" customFormat="1" x14ac:dyDescent="0.25">
      <c r="A361" s="142">
        <v>155</v>
      </c>
      <c r="B361" s="167" t="s">
        <v>396</v>
      </c>
      <c r="C361" s="141" t="s">
        <v>173</v>
      </c>
      <c r="D361" s="35">
        <v>0.3</v>
      </c>
      <c r="E361" s="35"/>
      <c r="F361" s="35"/>
      <c r="G361" s="35"/>
      <c r="H361" s="35"/>
    </row>
    <row r="362" spans="1:8" s="155" customFormat="1" x14ac:dyDescent="0.25">
      <c r="A362" s="142">
        <v>155</v>
      </c>
      <c r="B362" s="167" t="s">
        <v>397</v>
      </c>
      <c r="C362" s="141" t="s">
        <v>398</v>
      </c>
      <c r="D362" s="35">
        <v>2.99</v>
      </c>
      <c r="E362" s="35"/>
      <c r="F362" s="35"/>
      <c r="G362" s="35"/>
      <c r="H362" s="35"/>
    </row>
    <row r="363" spans="1:8" s="155" customFormat="1" ht="14.25" customHeight="1" x14ac:dyDescent="0.25">
      <c r="A363" s="142">
        <v>155</v>
      </c>
      <c r="B363" s="167" t="s">
        <v>399</v>
      </c>
      <c r="C363" s="142" t="s">
        <v>229</v>
      </c>
      <c r="D363" s="35"/>
      <c r="E363" s="35"/>
      <c r="F363" s="35"/>
      <c r="G363" s="35"/>
      <c r="H363" s="35">
        <v>1.3493999999999999</v>
      </c>
    </row>
    <row r="364" spans="1:8" s="155" customFormat="1" ht="14.25" customHeight="1" x14ac:dyDescent="0.25">
      <c r="A364" s="142">
        <v>155</v>
      </c>
      <c r="B364" s="167" t="s">
        <v>399</v>
      </c>
      <c r="C364" s="141" t="s">
        <v>295</v>
      </c>
      <c r="D364" s="35">
        <v>2.0590000000000002</v>
      </c>
      <c r="E364" s="35"/>
      <c r="F364" s="35"/>
      <c r="G364" s="35"/>
      <c r="H364" s="35"/>
    </row>
    <row r="365" spans="1:8" s="155" customFormat="1" x14ac:dyDescent="0.25">
      <c r="A365" s="142">
        <v>155</v>
      </c>
      <c r="B365" s="167" t="s">
        <v>400</v>
      </c>
      <c r="C365" s="142" t="s">
        <v>229</v>
      </c>
      <c r="D365" s="35"/>
      <c r="E365" s="35"/>
      <c r="F365" s="35"/>
      <c r="G365" s="35"/>
      <c r="H365" s="35">
        <v>1.0008000000000001</v>
      </c>
    </row>
    <row r="366" spans="1:8" s="155" customFormat="1" x14ac:dyDescent="0.25">
      <c r="A366" s="142">
        <v>155</v>
      </c>
      <c r="B366" s="167" t="s">
        <v>400</v>
      </c>
      <c r="C366" s="141" t="s">
        <v>383</v>
      </c>
      <c r="D366" s="35">
        <v>1.68</v>
      </c>
      <c r="E366" s="35"/>
      <c r="F366" s="35"/>
      <c r="G366" s="35"/>
      <c r="H366" s="35"/>
    </row>
    <row r="367" spans="1:8" s="155" customFormat="1" x14ac:dyDescent="0.25">
      <c r="A367" s="226" t="s">
        <v>90</v>
      </c>
      <c r="B367" s="227"/>
      <c r="C367" s="228"/>
      <c r="D367" s="187">
        <f>SUM(D352:D366)</f>
        <v>14.379000000000001</v>
      </c>
      <c r="E367" s="187">
        <f t="shared" ref="E367:H367" si="4">SUM(E352:E366)</f>
        <v>0</v>
      </c>
      <c r="F367" s="187">
        <f t="shared" si="4"/>
        <v>0</v>
      </c>
      <c r="G367" s="187">
        <f t="shared" si="4"/>
        <v>0</v>
      </c>
      <c r="H367" s="187">
        <f t="shared" si="4"/>
        <v>7.1018999999999997</v>
      </c>
    </row>
  </sheetData>
  <mergeCells count="69">
    <mergeCell ref="A44:C44"/>
    <mergeCell ref="A1:C1"/>
    <mergeCell ref="A2:G2"/>
    <mergeCell ref="A5:C5"/>
    <mergeCell ref="A6:C6"/>
    <mergeCell ref="A7:G7"/>
    <mergeCell ref="A20:C20"/>
    <mergeCell ref="A21:C21"/>
    <mergeCell ref="A22:G22"/>
    <mergeCell ref="A34:C34"/>
    <mergeCell ref="A35:C35"/>
    <mergeCell ref="A36:G36"/>
    <mergeCell ref="A85:C85"/>
    <mergeCell ref="A45:C45"/>
    <mergeCell ref="A46:G46"/>
    <mergeCell ref="A51:C51"/>
    <mergeCell ref="A52:C52"/>
    <mergeCell ref="A53:G53"/>
    <mergeCell ref="A63:C63"/>
    <mergeCell ref="A64:C64"/>
    <mergeCell ref="A65:G65"/>
    <mergeCell ref="A76:C76"/>
    <mergeCell ref="A77:C77"/>
    <mergeCell ref="A78:G78"/>
    <mergeCell ref="A171:C171"/>
    <mergeCell ref="A86:C86"/>
    <mergeCell ref="A87:G87"/>
    <mergeCell ref="A120:C120"/>
    <mergeCell ref="A121:C121"/>
    <mergeCell ref="A122:G122"/>
    <mergeCell ref="A134:C134"/>
    <mergeCell ref="A135:C135"/>
    <mergeCell ref="A136:G136"/>
    <mergeCell ref="A147:C147"/>
    <mergeCell ref="A148:C148"/>
    <mergeCell ref="A149:G149"/>
    <mergeCell ref="A247:C247"/>
    <mergeCell ref="A172:C172"/>
    <mergeCell ref="A173:G173"/>
    <mergeCell ref="A195:C195"/>
    <mergeCell ref="A196:C196"/>
    <mergeCell ref="A197:G197"/>
    <mergeCell ref="A205:C205"/>
    <mergeCell ref="A206:C206"/>
    <mergeCell ref="A207:G207"/>
    <mergeCell ref="A226:C226"/>
    <mergeCell ref="A227:C227"/>
    <mergeCell ref="A228:G228"/>
    <mergeCell ref="A316:C316"/>
    <mergeCell ref="A248:C248"/>
    <mergeCell ref="A249:G249"/>
    <mergeCell ref="A281:C281"/>
    <mergeCell ref="A282:C282"/>
    <mergeCell ref="A283:G283"/>
    <mergeCell ref="A294:C294"/>
    <mergeCell ref="A295:C295"/>
    <mergeCell ref="A296:G296"/>
    <mergeCell ref="A303:C303"/>
    <mergeCell ref="A304:C304"/>
    <mergeCell ref="A305:G305"/>
    <mergeCell ref="A349:C349"/>
    <mergeCell ref="A350:G350"/>
    <mergeCell ref="A367:C367"/>
    <mergeCell ref="A317:C317"/>
    <mergeCell ref="A318:G318"/>
    <mergeCell ref="A324:C324"/>
    <mergeCell ref="A325:C325"/>
    <mergeCell ref="A326:G326"/>
    <mergeCell ref="A348:C348"/>
  </mergeCells>
  <pageMargins left="0.70866141732283472" right="0.70866141732283472" top="0.74803149606299213" bottom="0.74803149606299213" header="0.31496062992125984" footer="0.31496062992125984"/>
  <pageSetup paperSize="9" scale="84" firstPageNumber="3" orientation="portrait" useFirstPageNumber="1" r:id="rId1"/>
  <headerFooter>
    <oddHeader>&amp;C2025. II. VEGYSZERES GYOMIRTÁSI ÜTEMTERV - UNIMOG
PTI Sg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szerelveny</vt:lpstr>
      <vt:lpstr>UNIMOG</vt:lpstr>
      <vt:lpstr>szerelveny!Nyomtatási_terület</vt:lpstr>
      <vt:lpstr>UNIMOG!Nyomtatási_terület</vt:lpstr>
    </vt:vector>
  </TitlesOfParts>
  <Company>MAV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Csabai Attila (csabaia)</dc:creator>
  <cp:lastModifiedBy>Gábor Urbán</cp:lastModifiedBy>
  <dcterms:created xsi:type="dcterms:W3CDTF">2025-06-16T05:50:08Z</dcterms:created>
  <dcterms:modified xsi:type="dcterms:W3CDTF">2025-07-13T08:18:45Z</dcterms:modified>
</cp:coreProperties>
</file>